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xr:revisionPtr revIDLastSave="0" documentId="13_ncr:1_{E65007B8-CA23-417C-AAA2-34EAAF3E3681}" xr6:coauthVersionLast="47" xr6:coauthVersionMax="47" xr10:uidLastSave="{00000000-0000-0000-0000-000000000000}"/>
  <bookViews>
    <workbookView xWindow="-120" yWindow="-120" windowWidth="29040" windowHeight="15720" tabRatio="914" xr2:uid="{00000000-000D-0000-FFFF-FFFF00000000}"/>
  </bookViews>
  <sheets>
    <sheet name="Свод по ИС" sheetId="29" r:id="rId1"/>
    <sheet name="Астана" sheetId="34" r:id="rId2"/>
    <sheet name="Актобе" sheetId="41" r:id="rId3"/>
    <sheet name="Караганда" sheetId="48" r:id="rId4"/>
    <sheet name="Жетысу" sheetId="50" r:id="rId5"/>
    <sheet name="ВКО" sheetId="44" r:id="rId6"/>
    <sheet name="Кызылорда" sheetId="46" r:id="rId7"/>
    <sheet name="Павлодар" sheetId="49" r:id="rId8"/>
    <sheet name="ЗКО" sheetId="43" r:id="rId9"/>
    <sheet name="Туркестан" sheetId="53" r:id="rId10"/>
    <sheet name="СКО" sheetId="38" r:id="rId11"/>
    <sheet name="Шымкент" sheetId="36" r:id="rId12"/>
    <sheet name="Акмолинская" sheetId="42" r:id="rId13"/>
    <sheet name="Алматы" sheetId="35" r:id="rId14"/>
    <sheet name="Абай" sheetId="51" r:id="rId15"/>
    <sheet name="Алм область" sheetId="52" r:id="rId16"/>
    <sheet name="Костанай" sheetId="45" r:id="rId17"/>
    <sheet name="Атырау" sheetId="39" r:id="rId18"/>
    <sheet name="Мангистау" sheetId="40" r:id="rId19"/>
    <sheet name="Жамбыл" sheetId="37" r:id="rId20"/>
    <sheet name="Улытау" sheetId="47" r:id="rId21"/>
    <sheet name="Справочник 1" sheetId="3" r:id="rId22"/>
    <sheet name="Справочник 2" sheetId="2" r:id="rId23"/>
  </sheets>
  <definedNames>
    <definedName name="_xlnm._FilterDatabase" localSheetId="14" hidden="1">Абай!$A$1:$G$12</definedName>
    <definedName name="_xlnm._FilterDatabase" localSheetId="12" hidden="1">Акмолинская!$A$1:$G$13</definedName>
    <definedName name="_xlnm._FilterDatabase" localSheetId="2" hidden="1">Актобе!$A$1:$G$17</definedName>
    <definedName name="_xlnm._FilterDatabase" localSheetId="15" hidden="1">'Алм область'!$A$1:$G$12</definedName>
    <definedName name="_xlnm._FilterDatabase" localSheetId="13" hidden="1">Алматы!$A$1:$G$13</definedName>
    <definedName name="_xlnm._FilterDatabase" localSheetId="1" hidden="1">Астана!$A$1:$G$34</definedName>
    <definedName name="_xlnm._FilterDatabase" localSheetId="17" hidden="1">Атырау!$A$1:$G$12</definedName>
    <definedName name="_xlnm._FilterDatabase" localSheetId="5" hidden="1">ВКО!$A$1:$G$30</definedName>
    <definedName name="_xlnm._FilterDatabase" localSheetId="19" hidden="1">Жамбыл!$A$1:$G$1</definedName>
    <definedName name="_xlnm._FilterDatabase" localSheetId="4" hidden="1">Жетысу!$A$1:$G$32</definedName>
    <definedName name="_xlnm._FilterDatabase" localSheetId="8" hidden="1">ЗКО!$A$1:$G$19</definedName>
    <definedName name="_xlnm._FilterDatabase" localSheetId="3" hidden="1">Караганда!$A$1:$G$32</definedName>
    <definedName name="_xlnm._FilterDatabase" localSheetId="16" hidden="1">Костанай!$A$1:$G$12</definedName>
    <definedName name="_xlnm._FilterDatabase" localSheetId="6" hidden="1">Кызылорда!$A$1:$G$24</definedName>
    <definedName name="_xlnm._FilterDatabase" localSheetId="18" hidden="1">Мангистау!$A$1:$G$1</definedName>
    <definedName name="_xlnm._FilterDatabase" localSheetId="7" hidden="1">Павлодар!$A$1:$G$23</definedName>
    <definedName name="_xlnm._FilterDatabase" localSheetId="10" hidden="1">СКО!$A$1:$G$14</definedName>
    <definedName name="_xlnm._FilterDatabase" localSheetId="9" hidden="1">Туркестан!$A$1:$G$15</definedName>
    <definedName name="_xlnm._FilterDatabase" localSheetId="20" hidden="1">Улытау!$A$1:$G$1</definedName>
    <definedName name="_xlnm._FilterDatabase" localSheetId="11" hidden="1">Шымкент!$A$1:$G$13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9" l="1"/>
  <c r="E4" i="29"/>
  <c r="E24" i="29" s="1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C24" i="29"/>
  <c r="A4" i="53"/>
  <c r="A5" i="53"/>
  <c r="A6" i="53"/>
  <c r="A7" i="53"/>
  <c r="A8" i="53"/>
  <c r="A9" i="53"/>
  <c r="A10" i="53"/>
  <c r="A11" i="53"/>
  <c r="A12" i="53"/>
  <c r="A13" i="53"/>
  <c r="A14" i="53"/>
  <c r="A15" i="53"/>
  <c r="A4" i="36"/>
  <c r="A5" i="36"/>
  <c r="A6" i="36"/>
  <c r="A7" i="36"/>
  <c r="A8" i="36"/>
  <c r="A9" i="36"/>
  <c r="A10" i="36"/>
  <c r="A11" i="36"/>
  <c r="A12" i="36"/>
  <c r="A13" i="36"/>
  <c r="A5" i="51"/>
  <c r="A6" i="51"/>
  <c r="A7" i="51"/>
  <c r="A8" i="51"/>
  <c r="A9" i="51"/>
  <c r="A10" i="51"/>
  <c r="A11" i="51"/>
  <c r="A12" i="51"/>
  <c r="A5" i="50"/>
  <c r="A6" i="50"/>
  <c r="A7" i="50"/>
  <c r="A8" i="50"/>
  <c r="A9" i="50"/>
  <c r="A10" i="50"/>
  <c r="A11" i="50"/>
  <c r="A12" i="50"/>
  <c r="A13" i="50"/>
  <c r="A14" i="50"/>
  <c r="A15" i="50"/>
  <c r="A16" i="50"/>
  <c r="A17" i="50"/>
  <c r="A18" i="50"/>
  <c r="A19" i="50"/>
  <c r="A20" i="50"/>
  <c r="A21" i="50"/>
  <c r="A22" i="50"/>
  <c r="A23" i="50"/>
  <c r="A24" i="50"/>
  <c r="A25" i="50"/>
  <c r="A26" i="50"/>
  <c r="A27" i="50"/>
  <c r="A28" i="50"/>
  <c r="A29" i="50"/>
  <c r="A30" i="50"/>
  <c r="A31" i="50"/>
  <c r="A32" i="50"/>
  <c r="A4" i="46"/>
  <c r="A5" i="46"/>
  <c r="A6" i="46"/>
  <c r="A7" i="46"/>
  <c r="A8" i="46"/>
  <c r="A9" i="46"/>
  <c r="A10" i="46"/>
  <c r="A11" i="46"/>
  <c r="A12" i="46"/>
  <c r="A13" i="46"/>
  <c r="A14" i="46"/>
  <c r="A15" i="46"/>
  <c r="A16" i="46"/>
  <c r="A17" i="46"/>
  <c r="A18" i="46"/>
  <c r="A19" i="46"/>
  <c r="A20" i="46"/>
  <c r="A21" i="46"/>
  <c r="A22" i="46"/>
  <c r="A23" i="46"/>
  <c r="A24" i="46"/>
  <c r="A5" i="45"/>
  <c r="A6" i="45"/>
  <c r="A7" i="45"/>
  <c r="A8" i="45"/>
  <c r="A9" i="45"/>
  <c r="A10" i="45"/>
  <c r="A11" i="45"/>
  <c r="A12" i="45"/>
  <c r="A4" i="44"/>
  <c r="A5" i="44"/>
  <c r="A6" i="44"/>
  <c r="A7" i="44"/>
  <c r="A8" i="44"/>
  <c r="A9" i="44"/>
  <c r="A10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5" i="43"/>
  <c r="A6" i="43"/>
  <c r="A7" i="43"/>
  <c r="A8" i="43"/>
  <c r="A9" i="43"/>
  <c r="A10" i="43"/>
  <c r="A11" i="43"/>
  <c r="A12" i="43"/>
  <c r="A13" i="43"/>
  <c r="A14" i="43"/>
  <c r="A15" i="43"/>
  <c r="A16" i="43"/>
  <c r="A17" i="43"/>
  <c r="A18" i="43"/>
  <c r="A19" i="43"/>
  <c r="A5" i="48"/>
  <c r="A6" i="48"/>
  <c r="A7" i="48"/>
  <c r="A8" i="48"/>
  <c r="A9" i="48"/>
  <c r="A10" i="48"/>
  <c r="A11" i="48"/>
  <c r="A12" i="48"/>
  <c r="A13" i="48"/>
  <c r="A14" i="48"/>
  <c r="A15" i="48"/>
  <c r="A16" i="48"/>
  <c r="A17" i="48"/>
  <c r="A18" i="48"/>
  <c r="A19" i="48"/>
  <c r="A20" i="48"/>
  <c r="A21" i="48"/>
  <c r="A22" i="48"/>
  <c r="A23" i="48"/>
  <c r="A24" i="48"/>
  <c r="A25" i="48"/>
  <c r="A26" i="48"/>
  <c r="A27" i="48"/>
  <c r="A28" i="48"/>
  <c r="A29" i="48"/>
  <c r="A30" i="48"/>
  <c r="A31" i="48"/>
  <c r="A32" i="48"/>
  <c r="A3" i="43"/>
  <c r="A4" i="43"/>
  <c r="A3" i="42"/>
  <c r="A4" i="38"/>
  <c r="A5" i="38"/>
  <c r="A6" i="38"/>
  <c r="A7" i="38"/>
  <c r="A8" i="38"/>
  <c r="A9" i="38"/>
  <c r="A10" i="38"/>
  <c r="A11" i="38"/>
  <c r="A12" i="38"/>
  <c r="A13" i="38"/>
  <c r="A14" i="38"/>
  <c r="A6" i="37"/>
  <c r="A5" i="37"/>
  <c r="A4" i="37"/>
  <c r="A14" i="41"/>
  <c r="A15" i="41"/>
  <c r="A16" i="41"/>
  <c r="A17" i="41"/>
  <c r="A6" i="41"/>
  <c r="A7" i="41"/>
  <c r="A8" i="41"/>
  <c r="A9" i="41"/>
  <c r="A10" i="41"/>
  <c r="A11" i="41"/>
  <c r="A12" i="41"/>
  <c r="A13" i="41"/>
  <c r="A5" i="47"/>
  <c r="A14" i="49"/>
  <c r="A15" i="49"/>
  <c r="A16" i="49"/>
  <c r="A17" i="49"/>
  <c r="A18" i="49"/>
  <c r="A19" i="49"/>
  <c r="A20" i="49"/>
  <c r="A21" i="49"/>
  <c r="A22" i="49"/>
  <c r="A23" i="49"/>
  <c r="A5" i="52"/>
  <c r="A6" i="52"/>
  <c r="A7" i="52"/>
  <c r="A8" i="52"/>
  <c r="A9" i="52"/>
  <c r="A10" i="52"/>
  <c r="A11" i="52"/>
  <c r="A12" i="52"/>
  <c r="A8" i="35"/>
  <c r="A9" i="35"/>
  <c r="A10" i="35"/>
  <c r="A11" i="35"/>
  <c r="A12" i="35"/>
  <c r="A13" i="35"/>
  <c r="A11" i="42"/>
  <c r="A12" i="42"/>
  <c r="A13" i="42"/>
  <c r="A6" i="35"/>
  <c r="A7" i="35"/>
  <c r="A9" i="34"/>
  <c r="A10" i="34"/>
  <c r="A11" i="34"/>
  <c r="A12" i="34"/>
  <c r="A13" i="34"/>
  <c r="A14" i="34"/>
  <c r="A15" i="34"/>
  <c r="A16" i="34"/>
  <c r="A17" i="34"/>
  <c r="A18" i="34"/>
  <c r="A19" i="34"/>
  <c r="A20" i="34"/>
  <c r="A21" i="34"/>
  <c r="A22" i="34"/>
  <c r="A23" i="34"/>
  <c r="A24" i="34"/>
  <c r="A25" i="34"/>
  <c r="A26" i="34"/>
  <c r="A27" i="34"/>
  <c r="A28" i="34"/>
  <c r="A29" i="34"/>
  <c r="A30" i="34"/>
  <c r="A31" i="34"/>
  <c r="A32" i="34"/>
  <c r="A33" i="34"/>
  <c r="A34" i="34"/>
  <c r="A2" i="35"/>
  <c r="A3" i="35"/>
  <c r="A4" i="35"/>
  <c r="A5" i="35"/>
  <c r="A3" i="53"/>
  <c r="A2" i="53"/>
  <c r="A4" i="52"/>
  <c r="A3" i="52"/>
  <c r="A2" i="52"/>
  <c r="A4" i="51"/>
  <c r="A3" i="51"/>
  <c r="A2" i="51"/>
  <c r="A4" i="50"/>
  <c r="A3" i="50"/>
  <c r="A2" i="50"/>
  <c r="A13" i="49"/>
  <c r="A12" i="49"/>
  <c r="A11" i="49"/>
  <c r="A10" i="49"/>
  <c r="A9" i="49"/>
  <c r="A8" i="49"/>
  <c r="A7" i="49"/>
  <c r="A6" i="49"/>
  <c r="A5" i="49"/>
  <c r="A4" i="49"/>
  <c r="A3" i="49"/>
  <c r="A2" i="49"/>
  <c r="A4" i="48"/>
  <c r="A3" i="48"/>
  <c r="A2" i="48"/>
  <c r="A4" i="47"/>
  <c r="A3" i="47"/>
  <c r="A2" i="47"/>
  <c r="A3" i="46"/>
  <c r="A2" i="46"/>
  <c r="A4" i="45"/>
  <c r="A3" i="45"/>
  <c r="A2" i="45"/>
  <c r="A3" i="44"/>
  <c r="A2" i="44"/>
  <c r="A2" i="43"/>
  <c r="A10" i="42"/>
  <c r="A9" i="42"/>
  <c r="A8" i="42"/>
  <c r="A7" i="42"/>
  <c r="A6" i="42"/>
  <c r="A5" i="42"/>
  <c r="A4" i="42"/>
  <c r="A2" i="42"/>
  <c r="A5" i="41"/>
  <c r="A3" i="41"/>
  <c r="A2" i="41"/>
  <c r="A2" i="40"/>
  <c r="A4" i="39"/>
  <c r="A3" i="39"/>
  <c r="A2" i="39"/>
  <c r="A3" i="38"/>
  <c r="A2" i="38"/>
  <c r="A3" i="37"/>
  <c r="A2" i="37"/>
  <c r="A3" i="36"/>
  <c r="A2" i="36"/>
  <c r="A8" i="34"/>
  <c r="A7" i="34"/>
  <c r="A6" i="34"/>
  <c r="A5" i="34"/>
  <c r="A4" i="34"/>
  <c r="A3" i="34"/>
  <c r="A2" i="34"/>
</calcChain>
</file>

<file path=xl/sharedStrings.xml><?xml version="1.0" encoding="utf-8"?>
<sst xmlns="http://schemas.openxmlformats.org/spreadsheetml/2006/main" count="1940" uniqueCount="555">
  <si>
    <r>
      <rPr>
        <b/>
        <sz val="14"/>
        <color rgb="FF000000"/>
        <rFont val="Arial"/>
      </rPr>
      <t xml:space="preserve">Реестр информационных систем Местных исполнительных органов </t>
    </r>
    <r>
      <rPr>
        <i/>
        <sz val="14"/>
        <color rgb="FF000000"/>
        <rFont val="Arial"/>
      </rPr>
      <t xml:space="preserve">(предварительный) </t>
    </r>
  </si>
  <si>
    <t>№</t>
  </si>
  <si>
    <t>Наименование МИО</t>
  </si>
  <si>
    <r>
      <t xml:space="preserve">Текущее состояние, кол-во ИС
</t>
    </r>
    <r>
      <rPr>
        <i/>
        <sz val="14"/>
        <color rgb="FF000000"/>
        <rFont val="Arial"/>
        <family val="2"/>
        <charset val="204"/>
      </rPr>
      <t>(AS-IS)</t>
    </r>
  </si>
  <si>
    <t>Сколько будет консолидировано, оптимизировано информсистем в рамках TO BE</t>
  </si>
  <si>
    <r>
      <t xml:space="preserve">Целевое состояние, кол-во ИС
</t>
    </r>
    <r>
      <rPr>
        <i/>
        <sz val="14"/>
        <color rgb="FF000000"/>
        <rFont val="Arial"/>
        <family val="2"/>
        <charset val="204"/>
      </rPr>
      <t>(TO-BE)</t>
    </r>
  </si>
  <si>
    <t>Астана</t>
  </si>
  <si>
    <t>Карагандинская</t>
  </si>
  <si>
    <t>Жетысуская</t>
  </si>
  <si>
    <t>ВКО</t>
  </si>
  <si>
    <t>Кызылординская</t>
  </si>
  <si>
    <t>Павлодарская</t>
  </si>
  <si>
    <t>ЗКО</t>
  </si>
  <si>
    <t>Актюбинская</t>
  </si>
  <si>
    <t>Туркестанская</t>
  </si>
  <si>
    <t>СКО</t>
  </si>
  <si>
    <t>Шымкент</t>
  </si>
  <si>
    <t>Акмолинская</t>
  </si>
  <si>
    <t>Алматы</t>
  </si>
  <si>
    <t>Абайская</t>
  </si>
  <si>
    <t>Алматинская</t>
  </si>
  <si>
    <t>Костанайская</t>
  </si>
  <si>
    <t>Атырауская</t>
  </si>
  <si>
    <t>Мангистауская</t>
  </si>
  <si>
    <t>Жамбылская</t>
  </si>
  <si>
    <t>Улытауская</t>
  </si>
  <si>
    <t>Всего</t>
  </si>
  <si>
    <t>Наименование ГО или организации квазигосударственного сектора</t>
  </si>
  <si>
    <t>Наименование ГО или организации квазигосударственного сектора и его подведомственной организации</t>
  </si>
  <si>
    <t>Наименование цифрового компонента</t>
  </si>
  <si>
    <t>Целевое состояние TO BE</t>
  </si>
  <si>
    <t>Консолидация ИС</t>
  </si>
  <si>
    <t>Обоснование консолидации</t>
  </si>
  <si>
    <t>Акимат г. Астана РК</t>
  </si>
  <si>
    <t>ГУ "Управление цифровизации и государственных услуг города Астаны"</t>
  </si>
  <si>
    <t>Краудсорсинговая платформа "Birge"</t>
  </si>
  <si>
    <t>Информационный компонент, который может быть централизован и масштабирован на национальном уровне</t>
  </si>
  <si>
    <t>Да</t>
  </si>
  <si>
    <t>предлагается в рамках Ситуационного центра консолидировать</t>
  </si>
  <si>
    <t>Информационная система "Интеграционная шина и интеграция систем" акимата города Астаны</t>
  </si>
  <si>
    <t>Информационный компонент остается</t>
  </si>
  <si>
    <t>Нет</t>
  </si>
  <si>
    <t>Мобильное приложение "Smart Astana"</t>
  </si>
  <si>
    <t>в соответствии с решением №4 Цифрового штаба, исключить использование отдельных мобильных приложений, обеспечив вывод фронтальной части государственных сервисов на уже существующие мобильные приложения (eGov, AITU и другие)</t>
  </si>
  <si>
    <t>Система по мониторингу доли местного содержания</t>
  </si>
  <si>
    <t>до централизации на уровне ЦГО</t>
  </si>
  <si>
    <t>Цифровая система для военно-врачебной комиссии города Астаны "е-Медосмотр"</t>
  </si>
  <si>
    <t>Ситуационный центр здравоохранения (Дамумед)</t>
  </si>
  <si>
    <t xml:space="preserve">ИС "Портал городских услуг" </t>
  </si>
  <si>
    <t>до централизации на уровне ЦГО (Smart Turmys)</t>
  </si>
  <si>
    <t>ГУ «Аппарат акима города Астаны»</t>
  </si>
  <si>
    <t>ИС "Dauys Beru"</t>
  </si>
  <si>
    <t>Информационный компонент списывается</t>
  </si>
  <si>
    <t>к списанию, так как система не функционирует</t>
  </si>
  <si>
    <t>ИС администрирования непроизводственных платежей</t>
  </si>
  <si>
    <t>ГУ «Аппарат акима района Алматы», ТОО «Астана Калалык жарык»</t>
  </si>
  <si>
    <t>ПО "SANA"</t>
  </si>
  <si>
    <t>ГУ «Управление цифровизации и государственных услуг города Астаны»</t>
  </si>
  <si>
    <t>Геоинформационный портал города Астаны</t>
  </si>
  <si>
    <t>в связи с тем что ЕГКН заменил основные функции региональных РГИС, либо на региональном Ситуационном центре</t>
  </si>
  <si>
    <t>Внешний облик столицы</t>
  </si>
  <si>
    <t>Предлагается использовать платформу E-Otinish или городской центр iKomek109</t>
  </si>
  <si>
    <t>Витрина цифровых сервисов</t>
  </si>
  <si>
    <t>Информационная система «Управление проектами»</t>
  </si>
  <si>
    <t>предлагается консолидировать, республиканские задачи выполнять на базе ИС Битрикс (централизованная), а местные реализовать на базе единого ситуационного центра</t>
  </si>
  <si>
    <t>Информационная система «Ситуационный центр»</t>
  </si>
  <si>
    <t>Программное обеспечение "Geonomics Электорат"</t>
  </si>
  <si>
    <t>SmartGeoHub</t>
  </si>
  <si>
    <t>АО «Астана Innovations»</t>
  </si>
  <si>
    <t>Платформа Тулпар</t>
  </si>
  <si>
    <t>Open Data - Портал открытых данных</t>
  </si>
  <si>
    <t>имеется республиканский портал</t>
  </si>
  <si>
    <t>Macroscope</t>
  </si>
  <si>
    <t>Sergek VMS</t>
  </si>
  <si>
    <t>ГУ «Управление активов и государственных закупок города Астаны»</t>
  </si>
  <si>
    <t>ИС «1С:Консолидация»</t>
  </si>
  <si>
    <t>Электронная система база Данных «ACTUALIS»</t>
  </si>
  <si>
    <t xml:space="preserve"> до централизации на уровне ЦГО (ИС МФ - Smart Data Finance)</t>
  </si>
  <si>
    <t>ГУ «Управление энергетики города Астаны»</t>
  </si>
  <si>
    <t>1C:Предприятие</t>
  </si>
  <si>
    <t>Официальный портал госзакупок для госорганов: goszakup.gov.kz</t>
  </si>
  <si>
    <t>ГУ «Управление общественного здравоохранения города Астаны»</t>
  </si>
  <si>
    <t>ИС «EFIS»</t>
  </si>
  <si>
    <t>ГУ «Управление по вопросам молодежной политики города Астаны»</t>
  </si>
  <si>
    <t>Панель управления городом Астана</t>
  </si>
  <si>
    <t>до централизации на уровне ЦГО (ИС МФ - Smart Data Finance)</t>
  </si>
  <si>
    <t>Платформа Цифровая карта семьи</t>
  </si>
  <si>
    <t xml:space="preserve">Централизация на уровне ЦГО («Цифровая карта семьи») (ЦКС) </t>
  </si>
  <si>
    <t>ГУ «Управление транспорта и развития дорожно-транспортной инфраструктуры города Астаны»</t>
  </si>
  <si>
    <t>AFCS - Электронная система оплаты проезда в общественном транспорте</t>
  </si>
  <si>
    <t>ГУ «Управление транспорта и развития дорожно- транспортной инфраструктуры города Астаны»</t>
  </si>
  <si>
    <t>Flashnet - Диспетчеризация общественного транспорта</t>
  </si>
  <si>
    <t>Milestone - Система видеонаблюдения на перекрестках</t>
  </si>
  <si>
    <t>Omnia\Utopia - Интеллектуальная транспортная система</t>
  </si>
  <si>
    <t>Все организации</t>
  </si>
  <si>
    <t>Documentolog</t>
  </si>
  <si>
    <t>1 C Бухгалтерия</t>
  </si>
  <si>
    <t>Акимат Актюбинской области РК</t>
  </si>
  <si>
    <t xml:space="preserve">Акимат Актюбинской области </t>
  </si>
  <si>
    <t>Информационная система "Кайнар"</t>
  </si>
  <si>
    <t>Информационный компонент консолидируется</t>
  </si>
  <si>
    <t>предлагается консолидировать в рамках Ситуационного центра</t>
  </si>
  <si>
    <t>Информационная система "Кружки и дополнительное образование для детей"</t>
  </si>
  <si>
    <t>централизация на базе НОБД</t>
  </si>
  <si>
    <t>Геоинформационный портал города Актобе</t>
  </si>
  <si>
    <t>Управление цифровых технологий Актюбинской области</t>
  </si>
  <si>
    <t>Единая система электронного документооборота</t>
  </si>
  <si>
    <t>централизация на уровне (ОДО) ЦГО</t>
  </si>
  <si>
    <t xml:space="preserve">ИС «Электронное портфолио» </t>
  </si>
  <si>
    <t>На базе НОБД имеется сервис по электронному портфолио, а услуга аттестации централизована на плаформе Устаз (опреатор Орлеу при МП РК)</t>
  </si>
  <si>
    <t>ИС «Автоматическая постановка на очередь детей дошкольного возраста (до 7 лет) и выдача направления»</t>
  </si>
  <si>
    <t>Информационная система проектного управления и организация проектной деятельности Групп акселерации проектов - ИС «EasyProject»</t>
  </si>
  <si>
    <t>Система электронного билетирования «Avtobys»</t>
  </si>
  <si>
    <t xml:space="preserve">Аппаратно-программный комплекс «Alaqan» </t>
  </si>
  <si>
    <t>ИС «Дамумед»</t>
  </si>
  <si>
    <t>ИС «Прием документов и зачисление в организации дополнительного образования для детей по Актюбинской области»</t>
  </si>
  <si>
    <t>ПАК «Система управления, учёта и мониторинга работ» с заданными функциональными возможностями и техническое сопровождение</t>
  </si>
  <si>
    <t>система не работает в регионе</t>
  </si>
  <si>
    <t>Услуга облачного сервиса (видеонаблюдение) по Актюбинской области</t>
  </si>
  <si>
    <t>ИС «Dara Bala»</t>
  </si>
  <si>
    <t>Единый контакт-центр 109</t>
  </si>
  <si>
    <t>необходимо консолидировать в рамках Ситуационного центра</t>
  </si>
  <si>
    <t>Акимат Карагандинской области РК</t>
  </si>
  <si>
    <t>ГУ "Управление информатизации, оказания государственных услуг и архивов Карагандинской области"</t>
  </si>
  <si>
    <t>Региоранльный геопортал портал Карагандинской области (SmartGeoHub)</t>
  </si>
  <si>
    <t>Портал "Iqala"</t>
  </si>
  <si>
    <t>до централизации на уровне ЦГО (Smart Turymys)</t>
  </si>
  <si>
    <t xml:space="preserve">Информационная система "Открытый город" </t>
  </si>
  <si>
    <t>Информационно-аналитическая система "Ситуационный центр"</t>
  </si>
  <si>
    <t> АИС "Планирование и управление деятельностью акимата"</t>
  </si>
  <si>
    <t xml:space="preserve"> в рамках ситуационного центра</t>
  </si>
  <si>
    <t> АИС "Система управления персоналом"</t>
  </si>
  <si>
    <t>до централизации на уровне ЦГО (Е-Қызмет)</t>
  </si>
  <si>
    <t>АИС "Аналитическая система Акима области"</t>
  </si>
  <si>
    <t>АИС "Мониторинг цен на социально-значимые товары народного потребления (ТНП)"</t>
  </si>
  <si>
    <t>АИС "Система электронного документооборота Log Book"</t>
  </si>
  <si>
    <t>АИС "Учет рабочего времени"</t>
  </si>
  <si>
    <t xml:space="preserve">АИС «Базовый комплекс приложений и служб Серверного центра» Шлюз Единой Комплексной Системы </t>
  </si>
  <si>
    <t>АИС «Портал электронных услуг Карагандинской области»</t>
  </si>
  <si>
    <t>АИС «Система хранения и актуализации единой нормативно-справочной информации»</t>
  </si>
  <si>
    <t>до централизации на уровне ЦГО (adilet.gov.kz)</t>
  </si>
  <si>
    <t>АИС Финансовый мониторинг исполнения местных бюджетов (Дом финансов)</t>
  </si>
  <si>
    <t>ИС «Единая точка для доступа программных продуктов системы Е-акимат»</t>
  </si>
  <si>
    <t>1С:Предприятие Бухгалтерия</t>
  </si>
  <si>
    <t>АИС «Единая диспечерская служба области» (Подсистема ЕКС)</t>
  </si>
  <si>
    <t>АИС «Формирование списков избирателей» (Подсистема ЕКС)</t>
  </si>
  <si>
    <t>ИС «eAkimat»</t>
  </si>
  <si>
    <t>ИС «Комплексная информационно-аналитическая система Fundo для государственных организаций Казахстана»</t>
  </si>
  <si>
    <t>ИС DOCUMENTOLOG</t>
  </si>
  <si>
    <t>ИС INDIGO - электронный детский сад</t>
  </si>
  <si>
    <t>ИС MALAHIT - инклюзивное образование</t>
  </si>
  <si>
    <t>ИС субсидирования</t>
  </si>
  <si>
    <t>ИТС ПРОФ Бюджет Казахстан</t>
  </si>
  <si>
    <t>Обслуживание КМИС Услуги по пользованию программными продуктами, находящимся в удаленном доступе</t>
  </si>
  <si>
    <t xml:space="preserve"> единая услуга, путем объединения существующих сервисов</t>
  </si>
  <si>
    <t>Туристский сайт Карагандинской области</t>
  </si>
  <si>
    <t>Услуги по абонентское- техническому обслуживанию программного продукта "Идентификация сельскохозяйственных животных"</t>
  </si>
  <si>
    <t>Услуга функционирует централизованно</t>
  </si>
  <si>
    <t>Услуги по информационно-правовому обеспечению - абонентное обслуживание Базы Данных "Закон"</t>
  </si>
  <si>
    <t>до централизации на уровне ЦГО (adilet.zan.kz)</t>
  </si>
  <si>
    <t>Услуги по предоставлению доступа e-bilimal</t>
  </si>
  <si>
    <t>Услуги по сопровождению и технической поддержке платформы подушевого нормативного финансирования государственного спортивного и творческого заказов для операторов государственного заказа</t>
  </si>
  <si>
    <t>Акимат области Жетісу РК</t>
  </si>
  <si>
    <t>Коммунальное государственное учреждение "Центр информационных технологий" государственного учреждение "Управление цифровых технологий области Жетісу"</t>
  </si>
  <si>
    <t>Региональная геоинформационная система "SmartGeoHub" области Жетісу</t>
  </si>
  <si>
    <t>Программный продукт "Geonomics Электорат" области Жетісу</t>
  </si>
  <si>
    <t>Управление цифровых технологий</t>
  </si>
  <si>
    <t>Информационная система "Ситуационный центр"</t>
  </si>
  <si>
    <t xml:space="preserve">до появления централизованной системы на уровне ЦГО </t>
  </si>
  <si>
    <t>КГУ "Центр информационных технологий" ГУ "Управление цифровых технологий области Жетісу"</t>
  </si>
  <si>
    <t>Программный продукт "e-zhetysu"</t>
  </si>
  <si>
    <t>КГУ "Центр цировых коммуникаций" Государственного учреждения "Управление цифврых технологий области ЖЕТІСУ"</t>
  </si>
  <si>
    <t>Автоматизированная система "Комек 109"</t>
  </si>
  <si>
    <t xml:space="preserve">Облачная бухгалтерия ИС «Фаворит». </t>
  </si>
  <si>
    <t>до централизации на уровне ЦГО (ИС МФ - Smart Data Finance) и ИИС "Е-Қызмет" (e-kyzmet.gov.kz)</t>
  </si>
  <si>
    <t>ИС «PLATONUS»</t>
  </si>
  <si>
    <t>до появления централизованной системы на уровне ЦГО (централизация на базе НОБД)</t>
  </si>
  <si>
    <t>Smart Oqu</t>
  </si>
  <si>
    <t>Услуга по изменению веб-сайта</t>
  </si>
  <si>
    <t xml:space="preserve">предлагается в рамках ситуационного центра консолидировать </t>
  </si>
  <si>
    <t>МИС Жетысу</t>
  </si>
  <si>
    <t xml:space="preserve">до централизации на уровне ЦГО </t>
  </si>
  <si>
    <t>Сопровождение сайтов объектов культуры</t>
  </si>
  <si>
    <t>предлагается консолидировать в рамках ситуационного центра</t>
  </si>
  <si>
    <t>РАБИС</t>
  </si>
  <si>
    <t>«ArtSport»</t>
  </si>
  <si>
    <t>необходимо на уровне региона одну систему использовать на три направления (спорт, образование и культура)</t>
  </si>
  <si>
    <t>«Damubala»</t>
  </si>
  <si>
    <t xml:space="preserve"> ИС «Аналитическая Интернет- карта»</t>
  </si>
  <si>
    <t>Можно использовать бесплатные платформы (Google/Talkwalker Alerts + TGStat/Telemetr + GDELT/Media Cloud)</t>
  </si>
  <si>
    <t>ИС «Социум»</t>
  </si>
  <si>
    <t>Мобильное приложение OrmanKZ</t>
  </si>
  <si>
    <t>Сервис по учету животных</t>
  </si>
  <si>
    <t>Имеется решения МСХ</t>
  </si>
  <si>
    <t>Абонентско-техническое обслуживание ИСЖ</t>
  </si>
  <si>
    <t>считаем, что данную систему целесобразно передать на баланс предприятия</t>
  </si>
  <si>
    <t>«База Данных Закон»</t>
  </si>
  <si>
    <t>использовать adilet.zan.kz</t>
  </si>
  <si>
    <t>Kezekte.kz</t>
  </si>
  <si>
    <t xml:space="preserve"> « I-Protocol»</t>
  </si>
  <si>
    <t>Cистема предотвращения утечки информации DLP</t>
  </si>
  <si>
    <t>SIEM система</t>
  </si>
  <si>
    <t>Alem semantics</t>
  </si>
  <si>
    <t>АРМ «РШЭП»</t>
  </si>
  <si>
    <t xml:space="preserve">предлагается консолидировать в рамках ситуационного центра, так как РШЭП устарело </t>
  </si>
  <si>
    <t>Infobus</t>
  </si>
  <si>
    <t>1-С бухгалтерия</t>
  </si>
  <si>
    <t>ИСБП МЕКЕМЕ</t>
  </si>
  <si>
    <t>необходимо на уровне региона использовать одну систему на три направления (спорт, образование и культура)</t>
  </si>
  <si>
    <t>Акимат ВКО РК</t>
  </si>
  <si>
    <t>ГУ "Управление цифровизации и архивов ВКО"</t>
  </si>
  <si>
    <t>Информационная система "Ситуационный центр акима Восточно-Казахстанской области"</t>
  </si>
  <si>
    <t>ГУ "Управление земельных отношений ВКО"</t>
  </si>
  <si>
    <t>Геопортал Восточно-Казахстанской области</t>
  </si>
  <si>
    <t>в связи с тем что ЕГКН заменил основные функции региональных РГИС, либо на региональном Ситуационном центр</t>
  </si>
  <si>
    <t>КГУ "Центр информационных технологий" ВКО</t>
  </si>
  <si>
    <t>Автоматизированная система Комек 109</t>
  </si>
  <si>
    <t>Автоматизированная система "Көмек 112"</t>
  </si>
  <si>
    <t>Портал «Центр электронных услуг» (на стадии списания)</t>
  </si>
  <si>
    <t>ИС находится на стадии списания</t>
  </si>
  <si>
    <t>Автоматизированная информационно-поисковая система «Автопоиск» (Light версия) (на стадии списания)</t>
  </si>
  <si>
    <t>Автоматизированная система контроля и оплаты проезда на общественном транспорте в г.Усть-Каменогорск, с созданием информационной системы диспетчеризации городского пассажирского транспорта</t>
  </si>
  <si>
    <t>ИС "Оперативное управление диспетчерскими службами"</t>
  </si>
  <si>
    <t>ИС "Учет избирателей по ВКО"</t>
  </si>
  <si>
    <t>ИС "Учет поручений ВКО"</t>
  </si>
  <si>
    <t>Мерген</t>
  </si>
  <si>
    <t>централизация на уровне ЦГО</t>
  </si>
  <si>
    <t>Программное обеспечение "Sana -2015"</t>
  </si>
  <si>
    <t>централизация на уровне ЦГО (составление смет в сфере строительства)</t>
  </si>
  <si>
    <t>Сергек</t>
  </si>
  <si>
    <t>Услуги по конфигурированию кейсов Ситуационного центра</t>
  </si>
  <si>
    <t>Облачный документооборот</t>
  </si>
  <si>
    <t>централизация на уровне ЕСЭДО (ОДО) ЦГО</t>
  </si>
  <si>
    <t>1С</t>
  </si>
  <si>
    <t>централизациия на уровне ЦГО</t>
  </si>
  <si>
    <t>ArtSport</t>
  </si>
  <si>
    <t>Balabaqsha Smart nation</t>
  </si>
  <si>
    <t>Bilim Land</t>
  </si>
  <si>
    <t>Damu Bala</t>
  </si>
  <si>
    <t>Iqala</t>
  </si>
  <si>
    <t>Дамумед</t>
  </si>
  <si>
    <t>МИС AKGUN (ПАКС СИСТЕМА)</t>
  </si>
  <si>
    <t xml:space="preserve">ПарусКАЗ </t>
  </si>
  <si>
    <t>централизация на уровне ЦГО (ИС МФ - Smart Data Finance, ЕХД БО)</t>
  </si>
  <si>
    <t>Мониторинг государственных закупок и исполнения бюджетных программ</t>
  </si>
  <si>
    <t>централизация на уровне ЦГО (АИИС ЭГЗ)</t>
  </si>
  <si>
    <t>Идентификация сельскохозяйственных животных</t>
  </si>
  <si>
    <t>Услуги по информационному обеспечению кейсов Ситуационного центра</t>
  </si>
  <si>
    <t>Данные услуги предлагается осуществлять на базе подведомтсвенных организаций без выделения бюджетных средств</t>
  </si>
  <si>
    <t>Мониторинг религиозных течений в интернете "Аналитическая Интернет-карта"</t>
  </si>
  <si>
    <t>Көмек 103</t>
  </si>
  <si>
    <t>Акимат Кызылординской области РК</t>
  </si>
  <si>
    <t>КГУ "Центр информационных технологий" аппарат акима Кызылординской области</t>
  </si>
  <si>
    <t>Геоинформационный портал Кызылординской области</t>
  </si>
  <si>
    <t>В связи с тем что ЕГКН заменил основные функции региональных РГИС, либо на региональном Ситуационном центре</t>
  </si>
  <si>
    <t>Мобильное приложение "Smart Qyzylorda"</t>
  </si>
  <si>
    <t>В соответствии с решением №4 Цифрового штаба, исключить использование отдельных мобильных приложений, обеспечив вывод фронтальной части государственных сервисов на уже существующие мобильные приложения (eGov, AITU и другие)</t>
  </si>
  <si>
    <t>КГУ "Центр оперативного реагирования" аппарата акима Кызылординской области</t>
  </si>
  <si>
    <t>Автоматизированная система "Комек-109"</t>
  </si>
  <si>
    <t>До централизации на уровне ЦГО</t>
  </si>
  <si>
    <t>Автоматизированная система единой дежурно-диспетчерской службы 112 "Комек-112"</t>
  </si>
  <si>
    <t>ЦОУ 2.0</t>
  </si>
  <si>
    <t>Мобильное приложение «QAZNA FACE»</t>
  </si>
  <si>
    <t>Услуги по аренде автоматизированных систем «I-KOMEKSHI»</t>
  </si>
  <si>
    <t xml:space="preserve">необходимо в рамках Ситуационного центра консолидировать </t>
  </si>
  <si>
    <t>«E-AKIMAT 365»</t>
  </si>
  <si>
    <t>Платформа «NOMAD»</t>
  </si>
  <si>
    <t>IMAS</t>
  </si>
  <si>
    <t>Использовать бесплатные платформы (Google/Talkwalker Alerts + TGStat/Telemetr + GDELT/Media Cloud)</t>
  </si>
  <si>
    <t>Платформа «BILIMLAND»</t>
  </si>
  <si>
    <t>ЕРЦ</t>
  </si>
  <si>
    <t>До централизации на уровне ЦГО (централизация на базе Smart Turmys)</t>
  </si>
  <si>
    <t>АПРО «БИЛЛИНГ»</t>
  </si>
  <si>
    <t>ИС «ПАРАГРАФ»</t>
  </si>
  <si>
    <t>Использовать adilet.zan.kz</t>
  </si>
  <si>
    <t>ATLAS</t>
  </si>
  <si>
    <t>Автоматизированная система учета музейных ценностей, АС «МУЗЕЙ» (программный комплекс)</t>
  </si>
  <si>
    <t xml:space="preserve">До централизации на уровне ЦГО </t>
  </si>
  <si>
    <t>Электронная система оплаты проезда</t>
  </si>
  <si>
    <t>Система диспетчеризации общественного транспорта (system.buspark)</t>
  </si>
  <si>
    <t>Облачная система документооборота «DOCUMENTOLOG»</t>
  </si>
  <si>
    <t>ZHASYLKYZ.KZ</t>
  </si>
  <si>
    <t>COLLEGE.SNATION.KZ</t>
  </si>
  <si>
    <t>BALABAQSHA.SNATION.KZ</t>
  </si>
  <si>
    <t>WASTE MANAGEMENT</t>
  </si>
  <si>
    <t xml:space="preserve">Обоснование консолидации
</t>
  </si>
  <si>
    <t>Акимат Павлодарской области РК</t>
  </si>
  <si>
    <t>КГУ "Центр развития информатизации Павлодарской области"</t>
  </si>
  <si>
    <t>Централизованная единая информационная система ЭКО</t>
  </si>
  <si>
    <t>Автоматизированная Информационная Система Protocol</t>
  </si>
  <si>
    <t xml:space="preserve">Документолог </t>
  </si>
  <si>
    <t>Региональный шлюз «электронного правительства»</t>
  </si>
  <si>
    <t>Информационная система "Аналитическая интернет-карта"</t>
  </si>
  <si>
    <t>Автоматизированная система "Комек-109" Павлодарской области</t>
  </si>
  <si>
    <t>Автоматизированная система "Комек-112"</t>
  </si>
  <si>
    <t>Автоматизированная система станции скорой медицинской помощи "Көмек"</t>
  </si>
  <si>
    <t>В регионе есть система комек 112</t>
  </si>
  <si>
    <t>Автоматизированная система "Управления пожарной безопасностью на объектах УТО"</t>
  </si>
  <si>
    <t>КГУ "Центр развидия информатизации Павлодарской области"</t>
  </si>
  <si>
    <t>АИС TANDAU</t>
  </si>
  <si>
    <t>ИС eAkimat365</t>
  </si>
  <si>
    <t>КГУ "Центр развития информатизации Павлодарской области" управления цифровых технологий Павлодарской области</t>
  </si>
  <si>
    <t>Геоинформационный портал Павлодарской области</t>
  </si>
  <si>
    <t>ГУ "Управление цифровых технологий Павлодарской области"</t>
  </si>
  <si>
    <t>Программно-аппаратный комплекс "Информационно-аналитическая система мониторинга индикаторов развития Павлодарской области"</t>
  </si>
  <si>
    <t>«Единая система электронного документооборота» с Web-интерфейсом на облачной платформе (ОДО)</t>
  </si>
  <si>
    <t>ИС «Арт-Спорт»</t>
  </si>
  <si>
    <t>«INDIGO» электронный детский сад (конфигурация платформы E-Orda)</t>
  </si>
  <si>
    <t xml:space="preserve"> Damumed Комплексная медицинская информационная система (КМИС)</t>
  </si>
  <si>
    <t>МИС "Надежда" Универсальная информационная система</t>
  </si>
  <si>
    <t>"Инфодонор" информационная система</t>
  </si>
  <si>
    <t>Образовательная платформа "Online mektep"</t>
  </si>
  <si>
    <t>Облачная Бухгалтерия "Фаворит"</t>
  </si>
  <si>
    <t>Платформа Kezekte.kz</t>
  </si>
  <si>
    <t>SOCIUM</t>
  </si>
  <si>
    <t>Использовать централизированное решение АИС ПСУ</t>
  </si>
  <si>
    <t>Акимат ЗКО РК</t>
  </si>
  <si>
    <t>ГУ "Управление земельных отношений Западно-Казахстанской области"</t>
  </si>
  <si>
    <t>Программный продукт "Геоинформационный портал Западно-Казахстанской области"</t>
  </si>
  <si>
    <t>в связи с тем что ЕГКН заменил основные функции региональных РГИС,либо на региональном Ситуационном центре</t>
  </si>
  <si>
    <t>Орал365</t>
  </si>
  <si>
    <t>централизация на уровне ЦГО 
(ИС МФ - Smart Data Finance)</t>
  </si>
  <si>
    <t>Базы по идентификации домашних животных ЗКО</t>
  </si>
  <si>
    <t>Централизация на уровне ЦГО</t>
  </si>
  <si>
    <t>Электронная эпизоотическая карта ЗКО</t>
  </si>
  <si>
    <t>Нет необходимости в отдельной услуге, можно на сайте Управления выкладывать информацию и/или в едином ситуационном центре региона</t>
  </si>
  <si>
    <t xml:space="preserve">МИС - "Дамумед" </t>
  </si>
  <si>
    <t>МИС Авиценна</t>
  </si>
  <si>
    <t>ЛИС «Info Lab+».</t>
  </si>
  <si>
    <t xml:space="preserve">Информационная система для службы крови "Программный комплекс для автоматизации центра крови "Info Donor", подписка на получение обновлений информационной системы "Info Donor"). </t>
  </si>
  <si>
    <t xml:space="preserve">МИС - "Smart 103" </t>
  </si>
  <si>
    <t>МИС «АДИС»</t>
  </si>
  <si>
    <t>система не работает</t>
  </si>
  <si>
    <t>BilimLand</t>
  </si>
  <si>
    <t>Testter.kz</t>
  </si>
  <si>
    <t xml:space="preserve">Bilim Center </t>
  </si>
  <si>
    <t>i-komek 109</t>
  </si>
  <si>
    <t>Damubala.kz</t>
  </si>
  <si>
    <t>Документолог</t>
  </si>
  <si>
    <t>Программный продукт "ИНТЕГРО" Модуль «Списки избирателей»</t>
  </si>
  <si>
    <t>ИС "Esep-su"</t>
  </si>
  <si>
    <t>централизация на уровне ЦГО (Smart Turmys)</t>
  </si>
  <si>
    <t>Акимат Туркестанской области РК</t>
  </si>
  <si>
    <t>Управление цифровизации, оказания государственных услуг и архивов Туркестанской области</t>
  </si>
  <si>
    <t>Геоинформационный портал Туркестанской области</t>
  </si>
  <si>
    <t>Программное обеспечение "Geonomics-Электорат"</t>
  </si>
  <si>
    <t>необходимо консолидировать в рамках ситуационного центра</t>
  </si>
  <si>
    <t>Информационно-аналитическая система транспортной базы данных и мониторинга динамики безопасности перевозок</t>
  </si>
  <si>
    <t>централизация на уровне ЦГО (ИС ГосРеестр)</t>
  </si>
  <si>
    <t>КГУ "Центр цифрового развития" управления цифровизации, оказания государственных услуг и архивов Туркестанской области</t>
  </si>
  <si>
    <t>информационная система "Интеллектуальный контакт-центр на базе информационной платформы "AIKEY" для контакт-центра Туркестанской области</t>
  </si>
  <si>
    <t xml:space="preserve">109 единый контакт-центр </t>
  </si>
  <si>
    <t xml:space="preserve">www.openturkistan.com интернет-порталы </t>
  </si>
  <si>
    <t>Система "аналитическая интернет карта"</t>
  </si>
  <si>
    <t>SmartNation / SitCen "balabaqsha.smartnation.kz" информационная система портала"</t>
  </si>
  <si>
    <t>"Daryn. образовательная платформа "online"</t>
  </si>
  <si>
    <t>Служба технической поддержки программного обеспечения (ised система электронного документа и консалтинга)</t>
  </si>
  <si>
    <t>программа artsport</t>
  </si>
  <si>
    <t>Программа мониторинга государственных закупок</t>
  </si>
  <si>
    <t>Платформа DamuBala</t>
  </si>
  <si>
    <t>Акимат Северо-Казахстанской области РК</t>
  </si>
  <si>
    <t>КГУ "Управление цифровых технологий акимата Северо-Казахстанской области"</t>
  </si>
  <si>
    <t>Региональная геоинформационная система "e-sqo.kz"</t>
  </si>
  <si>
    <t>КГУ "Аппарата акима Северо-Казахстанской области"</t>
  </si>
  <si>
    <t>Информационно-аналитическая система "ИНТЕГРО"</t>
  </si>
  <si>
    <t>ЕКЦ-109</t>
  </si>
  <si>
    <t>Bus Report</t>
  </si>
  <si>
    <t>в связи с тем, что услуга автоматизирует местную сферу пассажироперевозок, до поялвения сервиса на уровне ЦГО</t>
  </si>
  <si>
    <t xml:space="preserve">Documentolog </t>
  </si>
  <si>
    <t>Портал городских услуг Sqoqyzmet</t>
  </si>
  <si>
    <t>КМИС "DamuMed"</t>
  </si>
  <si>
    <t>МИС “SKOmed"</t>
  </si>
  <si>
    <t>ИС «Дендрологический план г. Петропавловск»</t>
  </si>
  <si>
    <t>Jol Sapa</t>
  </si>
  <si>
    <t xml:space="preserve">централизованная система на уровне ЦГО </t>
  </si>
  <si>
    <t>ИС «Горсвет»</t>
  </si>
  <si>
    <t>централизованная система на уровне ЦГО 
(ИС Smart Turmys)</t>
  </si>
  <si>
    <t>Виртуальные 3D туры по Сакральным объектам области</t>
  </si>
  <si>
    <t>до появления централизованной системы на уровне ЦГО, 
решение «KazakhTourism»</t>
  </si>
  <si>
    <t>Смарт-школы</t>
  </si>
  <si>
    <t>Акимат г. Шымкент</t>
  </si>
  <si>
    <t>Управление цифровизации города Шымкент</t>
  </si>
  <si>
    <t>i-shymkent.kz</t>
  </si>
  <si>
    <t>Региональная геоинформационная система города Шымкент</t>
  </si>
  <si>
    <t xml:space="preserve">Shanyraq (постановка на очередь жилья) </t>
  </si>
  <si>
    <t>до централизации на уровне ЦГО, при этом очередь на жильё через “Shanyraq/Кезекте” работает, но с 24 мая 2025 подача новых заявлений перенесена на портал «Центр обеспечения жильём» — orken.otbasybank.kz.</t>
  </si>
  <si>
    <t>Jastar (Арендное жилье для работающей молодежи)</t>
  </si>
  <si>
    <t>Amanat (Выдача жилищных сертификатов)</t>
  </si>
  <si>
    <t>"INDIGO - электронный десткий сад"</t>
  </si>
  <si>
    <t xml:space="preserve">"MINDAL" - дополнительное образование </t>
  </si>
  <si>
    <t>109 ЕКЦ RD</t>
  </si>
  <si>
    <t>Damumed</t>
  </si>
  <si>
    <t>Аналитическая интернет карта</t>
  </si>
  <si>
    <t>TEMIR</t>
  </si>
  <si>
    <t>Услуга по доступу к информационной системе субсидирования (kezekte.kz)</t>
  </si>
  <si>
    <t>Акимат Акмолинской области РК</t>
  </si>
  <si>
    <t>КГУ "Smart Aqmola " Управления цифровизации и архивов Акмолинской области</t>
  </si>
  <si>
    <t>Информационная система "Информационно-аналитическая система ИНТЕГРО"</t>
  </si>
  <si>
    <t>Единая дежурно-диспетчерская служба 112</t>
  </si>
  <si>
    <t>запланированы мероприятия по консервации системы</t>
  </si>
  <si>
    <t>"SmartGeoHub"</t>
  </si>
  <si>
    <t>Единый контактный центр "iKomek 109"</t>
  </si>
  <si>
    <t>Е-АКИМАТ, Услуги по предоставлению доступа к информационным ресурсам (услуги по пользованию программными продуктами, находящимся в удаленном доступе)</t>
  </si>
  <si>
    <t>КГУ "Акмолинский региональный центр новых технологий в образовании" управления образования Акмолинской области</t>
  </si>
  <si>
    <t>ИС Автоматическая постановка на очередь детей дошкольного возраста (до 7 лет) для направления в детские дошкольные организации и прием документов и зачисление в организации образования для обучения по общеобразовательным программам начального, основного среднего, общего среднего образования</t>
  </si>
  <si>
    <r>
      <rPr>
        <sz val="12"/>
        <color rgb="FF000000"/>
        <rFont val="Arial"/>
      </rPr>
      <t>до появления централизованной системы на уровне ЦГО (</t>
    </r>
    <r>
      <rPr>
        <i/>
        <sz val="12"/>
        <color rgb="FF000000"/>
        <rFont val="Arial"/>
      </rPr>
      <t>централизация на базе НОБД</t>
    </r>
    <r>
      <rPr>
        <sz val="12"/>
        <color rgb="FF000000"/>
        <rFont val="Arial"/>
      </rPr>
      <t>)</t>
    </r>
    <r>
      <rPr>
        <sz val="12"/>
        <color rgb="FF000000"/>
        <rFont val="Arial"/>
        <family val="2"/>
        <charset val="204"/>
      </rPr>
      <t xml:space="preserve">, фронт на уровне региона </t>
    </r>
  </si>
  <si>
    <t>Управление природных ресурсов и регулирования природопользования по Акмолинской области</t>
  </si>
  <si>
    <t>Программное обеспечение Геоинформационная система Акмолинской области "SmartForest"</t>
  </si>
  <si>
    <t>Необходимо объединить данные сервисы (Digital forest,Smart lake ) и реализовать их в формате одной услуги</t>
  </si>
  <si>
    <t>Геоинформационная Система Акмолинской области "Smart Lake"</t>
  </si>
  <si>
    <t>Геоинформационная система Акмолинской области "Digital Hunting"</t>
  </si>
  <si>
    <t>ИАС «Smart Aqmola»</t>
  </si>
  <si>
    <t>Информационный компонент консолидуруется</t>
  </si>
  <si>
    <t>АИС «Оплаты проезда»</t>
  </si>
  <si>
    <t>ИАС «Ситуационный центр»</t>
  </si>
  <si>
    <t>Акимат г. Алматы РК</t>
  </si>
  <si>
    <t>КГУ "Управление цифровизации акимата г.Алматы"</t>
  </si>
  <si>
    <t>Единая система видеомониторинга г. Алматы</t>
  </si>
  <si>
    <t>КГУ "Управление цифровизации города Алматы"</t>
  </si>
  <si>
    <t>Автоматизированная информационная система "Население г. Алматы""</t>
  </si>
  <si>
    <t>предлагается консолидировать в рамках Ситуационного центра функции АИС «Население» с учетом базы избирателей, в случае передачи функции в АИС Население</t>
  </si>
  <si>
    <t>Геоинформационная система города Алматы</t>
  </si>
  <si>
    <t>Единая информационная система города Алматы</t>
  </si>
  <si>
    <t>предлагается в рамках ситуационного центра консолидировать функции АИС «Население» с учетом базы избирателей, в случае передачи функции в АИС Население</t>
  </si>
  <si>
    <t>Управление цифровизации города Алматы</t>
  </si>
  <si>
    <t>Платформа "ialma.kz"</t>
  </si>
  <si>
    <t>Информационная система "open-almaty.kz"</t>
  </si>
  <si>
    <t>преддлагается объединить с ЕКЦ-109 или передать функции ЕКЦ-109</t>
  </si>
  <si>
    <t>Управление туризма города Алматы</t>
  </si>
  <si>
    <t>Платформа VisitAlmaty.kz</t>
  </si>
  <si>
    <t>Управление архитектуры и градостроительства города Алматы</t>
  </si>
  <si>
    <t>Региональная геоинформационная система города Алматы</t>
  </si>
  <si>
    <t>ГКП на ПХВ "Городской научно-методический центр новых технологий в образовании" Управления образования города Алматы</t>
  </si>
  <si>
    <t>Комплекс информационных систем "Almaty Bilim"</t>
  </si>
  <si>
    <t>Создание единого городского развивающего цифрового контента с подключением дошкольных организации</t>
  </si>
  <si>
    <t>Аппарат акима города Алматы</t>
  </si>
  <si>
    <t xml:space="preserve">Информационная система МЕКЕМЕ: бюджетное планирование и финансирование </t>
  </si>
  <si>
    <t xml:space="preserve">Программа 1-С:Бухгалтерия </t>
  </si>
  <si>
    <t>Акимат области Абай РК</t>
  </si>
  <si>
    <t>КГУ "Центр информационных технологий" ГУ "Управление цифровых технологий области Абай"</t>
  </si>
  <si>
    <t xml:space="preserve">информационная система "Программный комплекс "E-sep.su" </t>
  </si>
  <si>
    <t>ГУ "Управление архитектуры, градостроительства и земельных отношений области Абай"</t>
  </si>
  <si>
    <t>Геоинформационная система области Абай</t>
  </si>
  <si>
    <t>ГУ "Аппарат акима города Семей"</t>
  </si>
  <si>
    <t>Услуги по пользованию программными продуктами</t>
  </si>
  <si>
    <t>ГУ "Управление цифровых технологий области Абай"</t>
  </si>
  <si>
    <t>Информационная система "IQala"</t>
  </si>
  <si>
    <t xml:space="preserve"> «Sergek VMS» </t>
  </si>
  <si>
    <t>ИС «Идентификация сельскохозяйственных животных»</t>
  </si>
  <si>
    <t>Таңба</t>
  </si>
  <si>
    <t>Единый контакт центр</t>
  </si>
  <si>
    <t>Дамубала</t>
  </si>
  <si>
    <t>Артспорт</t>
  </si>
  <si>
    <t>Услуга по обслуживанию программ ИС «Единая система электронного документооборота государственных органов РК с web интерфейсом»</t>
  </si>
  <si>
    <t>Акимат Алматинской области РК</t>
  </si>
  <si>
    <t>ГУ "Управление Цифровых технологий Алматинской области"</t>
  </si>
  <si>
    <t>Цифровой Двойник Алматинской области с применением программных комплексов и геопространственных данных в форматах 2D и 3D</t>
  </si>
  <si>
    <t xml:space="preserve">КГУ "Центр информационных технологий" ГУ "Управление Цифровых технлогий Алматинской области" </t>
  </si>
  <si>
    <t>Региональная геоинформационная система "SmartGeoHub"</t>
  </si>
  <si>
    <t>Информационная система "Централизованная база данных подведомственных учреждений акимата Алматинской области"</t>
  </si>
  <si>
    <t>КГУ "Центр информационных технологий" ГУ "Управление цифровых технологий Алматинской области"</t>
  </si>
  <si>
    <t>ИС "Алем Семантик"</t>
  </si>
  <si>
    <t>Можно использовать бесплатные платформы (Google/Talkwalker Alerts + TGStat/Telemetr + GDELT/Media Cloud), тем более система не функционирует, к списанию</t>
  </si>
  <si>
    <t>ИС "Электорат"</t>
  </si>
  <si>
    <t>ИС "Geonomics Мониторинг услуг"</t>
  </si>
  <si>
    <t>система не функционирует</t>
  </si>
  <si>
    <t xml:space="preserve">Ситуационный центр Алматинской области </t>
  </si>
  <si>
    <t xml:space="preserve">Приложение "Avtobys" Оплата проезДа в общественных транспортах </t>
  </si>
  <si>
    <t>Bilimland (OnlineMektep)</t>
  </si>
  <si>
    <t xml:space="preserve">ГЧП проект по дорожной и общественной безопасности </t>
  </si>
  <si>
    <t>Акимат Костанайской области РК</t>
  </si>
  <si>
    <t>ГУ "Управление информатизации, государственных услуг и архивов" Акимата Костанайской области РК</t>
  </si>
  <si>
    <t>Геоинформационный портал Костанайской области</t>
  </si>
  <si>
    <t>Акимат г. Костанай</t>
  </si>
  <si>
    <t>Smart Qostanai</t>
  </si>
  <si>
    <t>Коммунальное государственное учреждение "Ситуационный центр города Костаная" государственного учреждения "Аппарат акима города Костаная"</t>
  </si>
  <si>
    <t>Интеллектуальный контакт-центр на платформе "AIKEY"</t>
  </si>
  <si>
    <t>Управление энергетики и ЖКХ Костанайской области</t>
  </si>
  <si>
    <t>Информационная система "E-subsidies"</t>
  </si>
  <si>
    <t>ГУ "Управление физической культуры и спорта акимата Костанайской области"</t>
  </si>
  <si>
    <t>ИС METEOR</t>
  </si>
  <si>
    <t>ГУ "Управление образования Костанайской области"</t>
  </si>
  <si>
    <t>Облачная бухгалтерия</t>
  </si>
  <si>
    <t>до централизации на уровне ЦГО (ИС МФ - Smart Data Finance, ИС БО)</t>
  </si>
  <si>
    <t>INDIGО</t>
  </si>
  <si>
    <t>SAKURA</t>
  </si>
  <si>
    <t>Azamat</t>
  </si>
  <si>
    <t>Malahit</t>
  </si>
  <si>
    <t>MINDAL</t>
  </si>
  <si>
    <t>Акимат Атырауской области РК</t>
  </si>
  <si>
    <t>Управление цифровизации и архивов Атырауской области</t>
  </si>
  <si>
    <t xml:space="preserve">Портал городских услуг </t>
  </si>
  <si>
    <t>КГУ "Центр цифровизации Атырауской области Управления цифровизации и архивов Атырауской области"</t>
  </si>
  <si>
    <t>Геоинформационный портал для ситуационного центра акимата Атырауской области</t>
  </si>
  <si>
    <t xml:space="preserve">ИС "LIRA" </t>
  </si>
  <si>
    <t>ИАС</t>
  </si>
  <si>
    <t>ИАС "Интегро"</t>
  </si>
  <si>
    <t>1С Мекеме</t>
  </si>
  <si>
    <t>ИС «Indigo»</t>
  </si>
  <si>
    <t>ИС «Kundelik»</t>
  </si>
  <si>
    <t>СЭД "Documentolog"</t>
  </si>
  <si>
    <t>Акимат Мангистауской области РК</t>
  </si>
  <si>
    <t>ГУ "Управление цифровых технологий Мангистауской области"</t>
  </si>
  <si>
    <t>Геоинформационный портал Мангистауской области (Геопортал “IKomek 109”)</t>
  </si>
  <si>
    <t>“Сергек”, TargetAI, Макроскоп</t>
  </si>
  <si>
    <t>Электорат “Geonomics”</t>
  </si>
  <si>
    <t>E‑Akimat 365</t>
  </si>
  <si>
    <t>ИС "INDIGO - электронный детский сад"</t>
  </si>
  <si>
    <t>ИС "Электронная образовательная платформа учебного процесса EDUS"</t>
  </si>
  <si>
    <t>Обснование консолидации</t>
  </si>
  <si>
    <t>Акимат Жамбылской области РК</t>
  </si>
  <si>
    <t>Управление цифровизации и архивов Жамбылской области.</t>
  </si>
  <si>
    <t>Региональная геоинформационная система Жамбылской области</t>
  </si>
  <si>
    <t>в связи с тем, что ЕГКН заменил основные функции региональных РГИС, либо на региональном Ситуационном центре</t>
  </si>
  <si>
    <t>КГУ "Единая служба 109 Жамбылской области" Управления цифровизации и архивов акимата Жамбылской области"</t>
  </si>
  <si>
    <t>Автоматизированная система «TulparCard»</t>
  </si>
  <si>
    <t>Система PACS</t>
  </si>
  <si>
    <t>«Интеллектуальная система безопасности и анализа дорожного трафика в городе Тараз» Сергек</t>
  </si>
  <si>
    <t>Акимат области Ұлытау РК</t>
  </si>
  <si>
    <t>ГУ "Управление цифровых технологий" области Ұлытау</t>
  </si>
  <si>
    <t>Геоинформационный портал области Ұлытау</t>
  </si>
  <si>
    <t>Програмнный продукт Geonomics Электорат</t>
  </si>
  <si>
    <t xml:space="preserve">Необходимо в рамках Ситуационного центра консолидировать </t>
  </si>
  <si>
    <t>ГУ "Управление цифровых технологий области Ұлытау"</t>
  </si>
  <si>
    <t>1. Планируется → Инициатива одобрена, но проект еще не начат</t>
  </si>
  <si>
    <t>2. Проектирование (архитектурное / техническое) → Формируются технические задания, архитектура, проектные документы</t>
  </si>
  <si>
    <t>Монолит</t>
  </si>
  <si>
    <t>3. Разработка начата → Начата реализация / кода / конфигурации</t>
  </si>
  <si>
    <t>Микросервис</t>
  </si>
  <si>
    <t>4. Тестирование (Прогон через, в т.ч. автотесты)</t>
  </si>
  <si>
    <t>SOA</t>
  </si>
  <si>
    <t>5. Опытная эксплуатация (при наличии подписанного акта)</t>
  </si>
  <si>
    <t>6. Промышленная эксплуатация (при наличии подписанного акта) Поддержка по SLA</t>
  </si>
  <si>
    <t>7. На модификации / обновлении → Компонент в промышленной эксплуатации, но ведется работа по его доработке / модернизации</t>
  </si>
  <si>
    <t>8. Выводится из эксплуатации / замещается → Решение устарело, внедряется новое</t>
  </si>
  <si>
    <t>9. Выведено из эксплуатации → Не используется, доступ ограничен, замещено иным решением</t>
  </si>
  <si>
    <t>10. На этапе укрупнения ИС (через микросервисы)</t>
  </si>
  <si>
    <t>Платформа</t>
  </si>
  <si>
    <t>Потенциально подлежит</t>
  </si>
  <si>
    <t>ИС</t>
  </si>
  <si>
    <t>Не подлежит</t>
  </si>
  <si>
    <t>Архитектурный долг – несоответствие целевой архитектуре, монолитность, отсутствие масштабируемости и гибкости.</t>
  </si>
  <si>
    <t>Сервис</t>
  </si>
  <si>
    <t>Требуется перепроектирование/ реплатформинг</t>
  </si>
  <si>
    <t>Кодовый (программный) долг – некачественный код, дублирование, отсутствие тестов и документации.</t>
  </si>
  <si>
    <t>Долг по данным (Data Debt) – низкое качество данных, отсутствие управления, дублирование, несогласованность, отсутствие Единого хранилища данных.</t>
  </si>
  <si>
    <t>Инфраструктурный долг – устаревшие серверы, ручное управление, отсутствие резервирования.</t>
  </si>
  <si>
    <t>Безопасностный (Security Debt) – уязвимости, неактуальные сертификаты, слабые пароли, отсутствие мониторинга.</t>
  </si>
  <si>
    <t>Процессный / Управленческий долг (Governance Debt) – слабые процессы, нет DevOps, нет архитектурного контроля.</t>
  </si>
  <si>
    <t>UX/UI-долг – неудобные интерфейсы, разрозненный дизайн, низкий пользовательский опыт.</t>
  </si>
  <si>
    <t>Документационный долг – отсутствие, устаревание или неполнота документации.</t>
  </si>
  <si>
    <t>Интеграционный долг – точка-точка связи, отсутствие API-платформы, сложные зависимости между системами.</t>
  </si>
  <si>
    <t>Вендорный (Vendor / Licensing Debt) – зависимость от одного поставщика, закрытые технологии, дорогие лицензии.</t>
  </si>
  <si>
    <t xml:space="preserve">В работе </t>
  </si>
  <si>
    <t>Планируется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</si>
</sst>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64"/>
      <name val="Calibri"/>
    </font>
    <font>
      <sz val="12"/>
      <color theme="1"/>
      <name val="Arial"/>
    </font>
    <font>
      <b/>
      <sz val="12"/>
      <color indexed="64"/>
      <name val="Arial"/>
    </font>
    <font>
      <sz val="12"/>
      <color indexed="64"/>
      <name val="Arial"/>
    </font>
    <font>
      <sz val="11"/>
      <color theme="1"/>
      <name val="Calibri"/>
      <scheme val="minor"/>
    </font>
    <font>
      <sz val="12"/>
      <color rgb="FF000000"/>
      <name val="Arial"/>
    </font>
    <font>
      <sz val="12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indexed="64"/>
      <name val="Calibri"/>
      <family val="2"/>
      <charset val="204"/>
    </font>
    <font>
      <sz val="12"/>
      <color indexed="64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i/>
      <sz val="14"/>
      <color rgb="FF000000"/>
      <name val="Arial"/>
      <family val="2"/>
      <charset val="204"/>
    </font>
    <font>
      <i/>
      <sz val="12"/>
      <color rgb="FF000000"/>
      <name val="Arial"/>
    </font>
    <font>
      <sz val="14"/>
      <color rgb="FF000000"/>
      <name val="Arial"/>
    </font>
    <font>
      <sz val="12"/>
      <color rgb="FF000000"/>
      <name val="Arial"/>
      <charset val="1"/>
    </font>
    <font>
      <b/>
      <sz val="12"/>
      <name val="Arial"/>
      <family val="2"/>
      <charset val="204"/>
    </font>
    <font>
      <b/>
      <sz val="14"/>
      <color rgb="FF000000"/>
      <name val="Arial"/>
    </font>
    <font>
      <i/>
      <sz val="14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0" fontId="0" fillId="0" borderId="0"/>
    <xf numFmtId="0" fontId="9" fillId="0" borderId="0"/>
    <xf numFmtId="0" fontId="9" fillId="0" borderId="0"/>
    <xf numFmtId="0" fontId="5" fillId="0" borderId="0" applyNumberFormat="0" applyFill="0" applyBorder="0" applyProtection="0"/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Protection="0"/>
    <xf numFmtId="0" fontId="3" fillId="0" borderId="0"/>
    <xf numFmtId="0" fontId="3" fillId="0" borderId="0"/>
    <xf numFmtId="0" fontId="3" fillId="0" borderId="0"/>
    <xf numFmtId="0" fontId="17" fillId="0" borderId="0" applyNumberFormat="0" applyFill="0" applyBorder="0" applyProtection="0"/>
    <xf numFmtId="0" fontId="2" fillId="0" borderId="0"/>
    <xf numFmtId="0" fontId="2" fillId="0" borderId="0"/>
  </cellStyleXfs>
  <cellXfs count="104">
    <xf numFmtId="0" fontId="0" fillId="0" borderId="0" xfId="0"/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9" applyFont="1" applyBorder="1" applyAlignment="1">
      <alignment horizontal="center" vertical="center" wrapText="1"/>
    </xf>
    <xf numFmtId="0" fontId="11" fillId="0" borderId="1" xfId="9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4" fillId="2" borderId="4" xfId="9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wrapText="1"/>
    </xf>
    <xf numFmtId="0" fontId="6" fillId="0" borderId="7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8" fillId="0" borderId="3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1" fillId="0" borderId="3" xfId="9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6" fillId="0" borderId="3" xfId="8" applyFont="1" applyBorder="1" applyAlignment="1">
      <alignment horizontal="center" vertical="center" wrapText="1"/>
    </xf>
    <xf numFmtId="0" fontId="14" fillId="0" borderId="3" xfId="8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8" fillId="0" borderId="3" xfId="9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16" fillId="0" borderId="8" xfId="8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4" fillId="0" borderId="3" xfId="9" applyFont="1" applyBorder="1" applyAlignment="1">
      <alignment horizontal="center" vertical="center" wrapText="1"/>
    </xf>
    <xf numFmtId="0" fontId="11" fillId="0" borderId="10" xfId="9" applyFont="1" applyBorder="1" applyAlignment="1">
      <alignment horizontal="center" vertical="center" wrapText="1"/>
    </xf>
    <xf numFmtId="0" fontId="14" fillId="0" borderId="10" xfId="9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10" xfId="8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14">
    <cellStyle name="Обычный" xfId="0" builtinId="0"/>
    <cellStyle name="Обычный 2" xfId="1" xr:uid="{00000000-0005-0000-0000-000001000000}"/>
    <cellStyle name="Обычный 2 2" xfId="5" xr:uid="{37A5DF14-27A2-4E1D-948B-273F56221B84}"/>
    <cellStyle name="Обычный 2 3" xfId="9" xr:uid="{AFB4D7E8-678E-4761-833A-4154AAF6C4E1}"/>
    <cellStyle name="Обычный 2 4" xfId="13" xr:uid="{BB8579CE-5992-42D0-B9F1-CCF46993C190}"/>
    <cellStyle name="Обычный 3" xfId="2" xr:uid="{00000000-0005-0000-0000-000002000000}"/>
    <cellStyle name="Обычный 3 2" xfId="6" xr:uid="{3DA3209B-F216-4E79-BDE6-66276A338538}"/>
    <cellStyle name="Обычный 3 3" xfId="10" xr:uid="{91993926-E50C-4BE6-8099-8BD15386BFD4}"/>
    <cellStyle name="Обычный 3 4" xfId="12" xr:uid="{10C51761-1D64-473C-9C39-CCDF7F30016D}"/>
    <cellStyle name="Обычный 4" xfId="3" xr:uid="{00000000-0005-0000-0000-000003000000}"/>
    <cellStyle name="Обычный 4 2" xfId="7" xr:uid="{F136DC55-3F96-4436-970C-F2DFF0C3F08E}"/>
    <cellStyle name="Обычный 4 3" xfId="11" xr:uid="{220A1EC1-ABAF-4A5A-8F40-BE1F8A5286B5}"/>
    <cellStyle name="Обычный 5" xfId="4" xr:uid="{5A374219-4D41-4DD3-8730-C4359BECC0E8}"/>
    <cellStyle name="Обычный 6" xfId="8" xr:uid="{2421F692-5918-4E7A-B773-C8193D6AAB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visitalmaty.kz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8E20F-373B-41BF-8AAC-C40AC956A498}">
  <sheetPr>
    <pageSetUpPr fitToPage="1"/>
  </sheetPr>
  <dimension ref="A1:E42"/>
  <sheetViews>
    <sheetView tabSelected="1" zoomScale="70" zoomScaleNormal="70" workbookViewId="0">
      <pane ySplit="3" topLeftCell="A4" activePane="bottomLeft" state="frozen"/>
      <selection pane="bottomLeft" activeCell="N19" sqref="N19"/>
    </sheetView>
  </sheetViews>
  <sheetFormatPr defaultRowHeight="15" x14ac:dyDescent="0.25"/>
  <cols>
    <col min="1" max="1" width="8.85546875" style="68"/>
    <col min="2" max="2" width="29.140625" bestFit="1" customWidth="1"/>
    <col min="3" max="3" width="29.42578125" bestFit="1" customWidth="1"/>
    <col min="4" max="4" width="26.85546875" customWidth="1"/>
    <col min="5" max="5" width="29" customWidth="1"/>
  </cols>
  <sheetData>
    <row r="1" spans="1:5" ht="18.75" x14ac:dyDescent="0.3">
      <c r="A1" s="102" t="s">
        <v>0</v>
      </c>
      <c r="B1" s="103"/>
      <c r="C1" s="103"/>
      <c r="D1" s="103"/>
      <c r="E1" s="103"/>
    </row>
    <row r="3" spans="1:5" s="7" customFormat="1" ht="110.25" customHeight="1" x14ac:dyDescent="0.25">
      <c r="A3" s="66" t="s">
        <v>1</v>
      </c>
      <c r="B3" s="8" t="s">
        <v>2</v>
      </c>
      <c r="C3" s="8" t="s">
        <v>3</v>
      </c>
      <c r="D3" s="8" t="s">
        <v>4</v>
      </c>
      <c r="E3" s="8" t="s">
        <v>5</v>
      </c>
    </row>
    <row r="4" spans="1:5" s="7" customFormat="1" ht="18" x14ac:dyDescent="0.25">
      <c r="A4" s="67">
        <v>1</v>
      </c>
      <c r="B4" s="91" t="s">
        <v>6</v>
      </c>
      <c r="C4" s="92">
        <v>33</v>
      </c>
      <c r="D4" s="93">
        <v>25</v>
      </c>
      <c r="E4" s="92">
        <f t="shared" ref="E4:E23" si="0">$C4-$D4</f>
        <v>8</v>
      </c>
    </row>
    <row r="5" spans="1:5" s="7" customFormat="1" ht="18" x14ac:dyDescent="0.25">
      <c r="A5" s="67">
        <v>2</v>
      </c>
      <c r="B5" s="91" t="s">
        <v>7</v>
      </c>
      <c r="C5" s="92">
        <v>31</v>
      </c>
      <c r="D5" s="93">
        <v>28</v>
      </c>
      <c r="E5" s="92">
        <f t="shared" si="0"/>
        <v>3</v>
      </c>
    </row>
    <row r="6" spans="1:5" s="7" customFormat="1" ht="18" x14ac:dyDescent="0.25">
      <c r="A6" s="67">
        <v>3</v>
      </c>
      <c r="B6" s="91" t="s">
        <v>8</v>
      </c>
      <c r="C6" s="92">
        <v>31</v>
      </c>
      <c r="D6" s="93">
        <v>19</v>
      </c>
      <c r="E6" s="92">
        <f t="shared" si="0"/>
        <v>12</v>
      </c>
    </row>
    <row r="7" spans="1:5" s="7" customFormat="1" ht="18" x14ac:dyDescent="0.25">
      <c r="A7" s="67">
        <v>4</v>
      </c>
      <c r="B7" s="91" t="s">
        <v>9</v>
      </c>
      <c r="C7" s="92">
        <v>29</v>
      </c>
      <c r="D7" s="93">
        <v>21</v>
      </c>
      <c r="E7" s="92">
        <f t="shared" si="0"/>
        <v>8</v>
      </c>
    </row>
    <row r="8" spans="1:5" s="7" customFormat="1" ht="18" x14ac:dyDescent="0.25">
      <c r="A8" s="67">
        <v>5</v>
      </c>
      <c r="B8" s="91" t="s">
        <v>10</v>
      </c>
      <c r="C8" s="94">
        <v>23</v>
      </c>
      <c r="D8" s="93">
        <v>17</v>
      </c>
      <c r="E8" s="92">
        <f t="shared" si="0"/>
        <v>6</v>
      </c>
    </row>
    <row r="9" spans="1:5" s="7" customFormat="1" ht="18" x14ac:dyDescent="0.25">
      <c r="A9" s="67">
        <v>6</v>
      </c>
      <c r="B9" s="91" t="s">
        <v>11</v>
      </c>
      <c r="C9" s="94">
        <v>22</v>
      </c>
      <c r="D9" s="93">
        <v>17</v>
      </c>
      <c r="E9" s="92">
        <f t="shared" si="0"/>
        <v>5</v>
      </c>
    </row>
    <row r="10" spans="1:5" s="7" customFormat="1" ht="18" x14ac:dyDescent="0.25">
      <c r="A10" s="67">
        <v>7</v>
      </c>
      <c r="B10" s="91" t="s">
        <v>12</v>
      </c>
      <c r="C10" s="94">
        <v>18</v>
      </c>
      <c r="D10" s="92">
        <v>9</v>
      </c>
      <c r="E10" s="92">
        <f t="shared" si="0"/>
        <v>9</v>
      </c>
    </row>
    <row r="11" spans="1:5" s="7" customFormat="1" ht="18" x14ac:dyDescent="0.25">
      <c r="A11" s="67">
        <v>8</v>
      </c>
      <c r="B11" s="91" t="s">
        <v>13</v>
      </c>
      <c r="C11" s="92">
        <v>16</v>
      </c>
      <c r="D11" s="92">
        <v>10</v>
      </c>
      <c r="E11" s="92">
        <f t="shared" si="0"/>
        <v>6</v>
      </c>
    </row>
    <row r="12" spans="1:5" s="7" customFormat="1" ht="18" x14ac:dyDescent="0.25">
      <c r="A12" s="67">
        <v>9</v>
      </c>
      <c r="B12" s="91" t="s">
        <v>14</v>
      </c>
      <c r="C12" s="94">
        <v>14</v>
      </c>
      <c r="D12" s="93">
        <v>10</v>
      </c>
      <c r="E12" s="92">
        <f t="shared" si="0"/>
        <v>4</v>
      </c>
    </row>
    <row r="13" spans="1:5" s="7" customFormat="1" ht="18" x14ac:dyDescent="0.25">
      <c r="A13" s="67">
        <v>10</v>
      </c>
      <c r="B13" s="91" t="s">
        <v>15</v>
      </c>
      <c r="C13" s="94">
        <v>13</v>
      </c>
      <c r="D13" s="92">
        <v>10</v>
      </c>
      <c r="E13" s="92">
        <f t="shared" si="0"/>
        <v>3</v>
      </c>
    </row>
    <row r="14" spans="1:5" s="7" customFormat="1" ht="18" x14ac:dyDescent="0.25">
      <c r="A14" s="67">
        <v>11</v>
      </c>
      <c r="B14" s="91" t="s">
        <v>16</v>
      </c>
      <c r="C14" s="92">
        <v>12</v>
      </c>
      <c r="D14" s="93">
        <v>10</v>
      </c>
      <c r="E14" s="92">
        <f t="shared" si="0"/>
        <v>2</v>
      </c>
    </row>
    <row r="15" spans="1:5" s="7" customFormat="1" ht="18" x14ac:dyDescent="0.25">
      <c r="A15" s="67">
        <v>12</v>
      </c>
      <c r="B15" s="91" t="s">
        <v>17</v>
      </c>
      <c r="C15" s="92">
        <v>12</v>
      </c>
      <c r="D15" s="92">
        <v>10</v>
      </c>
      <c r="E15" s="92">
        <f t="shared" si="0"/>
        <v>2</v>
      </c>
    </row>
    <row r="16" spans="1:5" ht="18" x14ac:dyDescent="0.25">
      <c r="A16" s="67">
        <v>13</v>
      </c>
      <c r="B16" s="91" t="s">
        <v>18</v>
      </c>
      <c r="C16" s="92">
        <v>12</v>
      </c>
      <c r="D16" s="92">
        <v>9</v>
      </c>
      <c r="E16" s="92">
        <f t="shared" si="0"/>
        <v>3</v>
      </c>
    </row>
    <row r="17" spans="1:5" ht="18" x14ac:dyDescent="0.25">
      <c r="A17" s="67">
        <v>14</v>
      </c>
      <c r="B17" s="91" t="s">
        <v>19</v>
      </c>
      <c r="C17" s="94">
        <v>11</v>
      </c>
      <c r="D17" s="92">
        <v>8</v>
      </c>
      <c r="E17" s="92">
        <f t="shared" si="0"/>
        <v>3</v>
      </c>
    </row>
    <row r="18" spans="1:5" ht="18" x14ac:dyDescent="0.25">
      <c r="A18" s="67">
        <v>15</v>
      </c>
      <c r="B18" s="91" t="s">
        <v>20</v>
      </c>
      <c r="C18" s="92">
        <v>11</v>
      </c>
      <c r="D18" s="92">
        <v>9</v>
      </c>
      <c r="E18" s="92">
        <f t="shared" si="0"/>
        <v>2</v>
      </c>
    </row>
    <row r="19" spans="1:5" ht="18" x14ac:dyDescent="0.25">
      <c r="A19" s="67">
        <v>16</v>
      </c>
      <c r="B19" s="91" t="s">
        <v>21</v>
      </c>
      <c r="C19" s="94">
        <v>11</v>
      </c>
      <c r="D19" s="92">
        <v>5</v>
      </c>
      <c r="E19" s="92">
        <f t="shared" si="0"/>
        <v>6</v>
      </c>
    </row>
    <row r="20" spans="1:5" ht="18" x14ac:dyDescent="0.25">
      <c r="A20" s="67">
        <v>17</v>
      </c>
      <c r="B20" s="91" t="s">
        <v>22</v>
      </c>
      <c r="C20" s="92">
        <v>11</v>
      </c>
      <c r="D20" s="92">
        <v>4</v>
      </c>
      <c r="E20" s="92">
        <f t="shared" si="0"/>
        <v>7</v>
      </c>
    </row>
    <row r="21" spans="1:5" ht="18" x14ac:dyDescent="0.25">
      <c r="A21" s="67">
        <v>18</v>
      </c>
      <c r="B21" s="91" t="s">
        <v>23</v>
      </c>
      <c r="C21" s="92">
        <v>6</v>
      </c>
      <c r="D21" s="92">
        <v>3</v>
      </c>
      <c r="E21" s="92">
        <f t="shared" si="0"/>
        <v>3</v>
      </c>
    </row>
    <row r="22" spans="1:5" ht="18" x14ac:dyDescent="0.25">
      <c r="A22" s="67">
        <v>19</v>
      </c>
      <c r="B22" s="91" t="s">
        <v>24</v>
      </c>
      <c r="C22" s="92">
        <v>5</v>
      </c>
      <c r="D22" s="92">
        <v>2</v>
      </c>
      <c r="E22" s="92">
        <f t="shared" si="0"/>
        <v>3</v>
      </c>
    </row>
    <row r="23" spans="1:5" ht="18" x14ac:dyDescent="0.25">
      <c r="A23" s="67">
        <v>20</v>
      </c>
      <c r="B23" s="91" t="s">
        <v>25</v>
      </c>
      <c r="C23" s="92">
        <v>4</v>
      </c>
      <c r="D23" s="92">
        <v>3</v>
      </c>
      <c r="E23" s="92">
        <f t="shared" si="0"/>
        <v>1</v>
      </c>
    </row>
    <row r="24" spans="1:5" ht="18" x14ac:dyDescent="0.25">
      <c r="A24" s="67"/>
      <c r="B24" s="64" t="s">
        <v>26</v>
      </c>
      <c r="C24" s="65">
        <f>SUM(C4:C23)</f>
        <v>325</v>
      </c>
      <c r="D24" s="65">
        <f t="shared" ref="D24:E24" si="1">SUM(D4:D23)</f>
        <v>229</v>
      </c>
      <c r="E24" s="65">
        <f t="shared" si="1"/>
        <v>96</v>
      </c>
    </row>
    <row r="40" spans="2:2" x14ac:dyDescent="0.25">
      <c r="B40" s="48"/>
    </row>
    <row r="41" spans="2:2" x14ac:dyDescent="0.25">
      <c r="B41" s="48"/>
    </row>
    <row r="42" spans="2:2" x14ac:dyDescent="0.25">
      <c r="B42" s="48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7704C-7B7A-41AD-80E2-AF8F62C2B6EC}">
  <sheetPr filterMode="1"/>
  <dimension ref="A1:G15"/>
  <sheetViews>
    <sheetView zoomScale="70" zoomScaleNormal="70" workbookViewId="0">
      <pane xSplit="4" ySplit="1" topLeftCell="E2" activePane="bottomRight" state="frozen"/>
      <selection pane="topRight"/>
      <selection pane="bottomLeft"/>
      <selection pane="bottomRight" activeCell="A2" sqref="A2"/>
    </sheetView>
  </sheetViews>
  <sheetFormatPr defaultColWidth="14.42578125" defaultRowHeight="15" customHeight="1" x14ac:dyDescent="0.25"/>
  <cols>
    <col min="1" max="1" width="5.140625" style="1" customWidth="1"/>
    <col min="2" max="2" width="29.7109375" style="1" customWidth="1"/>
    <col min="3" max="3" width="38.85546875" style="1" customWidth="1"/>
    <col min="4" max="7" width="32.28515625" style="1" customWidth="1"/>
    <col min="8" max="16384" width="14.42578125" style="1"/>
  </cols>
  <sheetData>
    <row r="1" spans="1:7" ht="145.15" customHeight="1" x14ac:dyDescent="0.25">
      <c r="A1" s="2" t="s">
        <v>1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</row>
    <row r="2" spans="1:7" ht="75" x14ac:dyDescent="0.25">
      <c r="A2" s="3">
        <f t="shared" ref="A2:A15" si="0">ROW()-1</f>
        <v>1</v>
      </c>
      <c r="B2" s="3" t="s">
        <v>342</v>
      </c>
      <c r="C2" s="4" t="s">
        <v>343</v>
      </c>
      <c r="D2" s="6" t="s">
        <v>344</v>
      </c>
      <c r="E2" s="29" t="s">
        <v>36</v>
      </c>
      <c r="F2" s="5" t="s">
        <v>37</v>
      </c>
      <c r="G2" s="5" t="s">
        <v>59</v>
      </c>
    </row>
    <row r="3" spans="1:7" ht="75" x14ac:dyDescent="0.25">
      <c r="A3" s="3">
        <f t="shared" si="0"/>
        <v>2</v>
      </c>
      <c r="B3" s="3" t="s">
        <v>342</v>
      </c>
      <c r="C3" s="4" t="s">
        <v>343</v>
      </c>
      <c r="D3" s="6" t="s">
        <v>345</v>
      </c>
      <c r="E3" s="29" t="s">
        <v>36</v>
      </c>
      <c r="F3" s="5" t="s">
        <v>37</v>
      </c>
      <c r="G3" s="5" t="s">
        <v>346</v>
      </c>
    </row>
    <row r="4" spans="1:7" ht="99" customHeight="1" x14ac:dyDescent="0.25">
      <c r="A4" s="3">
        <f t="shared" si="0"/>
        <v>3</v>
      </c>
      <c r="B4" s="3" t="s">
        <v>342</v>
      </c>
      <c r="C4" s="4" t="s">
        <v>343</v>
      </c>
      <c r="D4" s="6" t="s">
        <v>347</v>
      </c>
      <c r="E4" s="29" t="s">
        <v>36</v>
      </c>
      <c r="F4" s="34" t="s">
        <v>37</v>
      </c>
      <c r="G4" s="34" t="s">
        <v>348</v>
      </c>
    </row>
    <row r="5" spans="1:7" ht="105" x14ac:dyDescent="0.25">
      <c r="A5" s="3">
        <f t="shared" si="0"/>
        <v>4</v>
      </c>
      <c r="B5" s="30" t="s">
        <v>342</v>
      </c>
      <c r="C5" s="31" t="s">
        <v>349</v>
      </c>
      <c r="D5" s="32" t="s">
        <v>350</v>
      </c>
      <c r="E5" s="29" t="s">
        <v>36</v>
      </c>
      <c r="F5" s="34" t="s">
        <v>37</v>
      </c>
      <c r="G5" s="5" t="s">
        <v>346</v>
      </c>
    </row>
    <row r="6" spans="1:7" ht="75" x14ac:dyDescent="0.25">
      <c r="A6" s="3">
        <f t="shared" si="0"/>
        <v>5</v>
      </c>
      <c r="B6" s="3" t="s">
        <v>342</v>
      </c>
      <c r="C6" s="17"/>
      <c r="D6" s="16" t="s">
        <v>351</v>
      </c>
      <c r="E6" s="29" t="s">
        <v>36</v>
      </c>
      <c r="F6" s="35" t="s">
        <v>37</v>
      </c>
      <c r="G6" s="5" t="s">
        <v>346</v>
      </c>
    </row>
    <row r="7" spans="1:7" ht="75" x14ac:dyDescent="0.25">
      <c r="A7" s="3">
        <f t="shared" si="0"/>
        <v>6</v>
      </c>
      <c r="B7" s="3" t="s">
        <v>342</v>
      </c>
      <c r="C7" s="17"/>
      <c r="D7" s="16" t="s">
        <v>231</v>
      </c>
      <c r="E7" s="29" t="s">
        <v>36</v>
      </c>
      <c r="F7" s="35" t="s">
        <v>37</v>
      </c>
      <c r="G7" s="60" t="s">
        <v>232</v>
      </c>
    </row>
    <row r="8" spans="1:7" ht="75" x14ac:dyDescent="0.25">
      <c r="A8" s="3">
        <f t="shared" si="0"/>
        <v>7</v>
      </c>
      <c r="B8" s="3" t="s">
        <v>342</v>
      </c>
      <c r="C8" s="17"/>
      <c r="D8" s="16" t="s">
        <v>352</v>
      </c>
      <c r="E8" s="29" t="s">
        <v>36</v>
      </c>
      <c r="F8" s="35" t="s">
        <v>37</v>
      </c>
      <c r="G8" s="35" t="s">
        <v>226</v>
      </c>
    </row>
    <row r="9" spans="1:7" ht="75" x14ac:dyDescent="0.25">
      <c r="A9" s="3">
        <f t="shared" si="0"/>
        <v>8</v>
      </c>
      <c r="B9" s="3" t="s">
        <v>342</v>
      </c>
      <c r="C9" s="17"/>
      <c r="D9" s="16" t="s">
        <v>353</v>
      </c>
      <c r="E9" s="29" t="s">
        <v>36</v>
      </c>
      <c r="F9" s="17" t="s">
        <v>37</v>
      </c>
      <c r="G9" s="35" t="s">
        <v>189</v>
      </c>
    </row>
    <row r="10" spans="1:7" ht="60" hidden="1" x14ac:dyDescent="0.25">
      <c r="A10" s="3">
        <f t="shared" si="0"/>
        <v>9</v>
      </c>
      <c r="B10" s="3" t="s">
        <v>342</v>
      </c>
      <c r="C10" s="17"/>
      <c r="D10" s="16" t="s">
        <v>354</v>
      </c>
      <c r="E10" s="12" t="s">
        <v>40</v>
      </c>
      <c r="F10" s="17" t="s">
        <v>41</v>
      </c>
      <c r="G10" s="17"/>
    </row>
    <row r="11" spans="1:7" ht="30" hidden="1" x14ac:dyDescent="0.25">
      <c r="A11" s="3">
        <f t="shared" si="0"/>
        <v>10</v>
      </c>
      <c r="B11" s="3" t="s">
        <v>342</v>
      </c>
      <c r="C11" s="17"/>
      <c r="D11" s="16" t="s">
        <v>355</v>
      </c>
      <c r="E11" s="12" t="s">
        <v>40</v>
      </c>
      <c r="F11" s="17" t="s">
        <v>41</v>
      </c>
      <c r="G11" s="17"/>
    </row>
    <row r="12" spans="1:7" ht="75" x14ac:dyDescent="0.2">
      <c r="A12" s="3">
        <f t="shared" si="0"/>
        <v>11</v>
      </c>
      <c r="B12" s="30" t="s">
        <v>342</v>
      </c>
      <c r="C12" s="17"/>
      <c r="D12" s="44" t="s">
        <v>356</v>
      </c>
      <c r="E12" s="12" t="s">
        <v>40</v>
      </c>
      <c r="F12" s="17" t="s">
        <v>37</v>
      </c>
      <c r="G12" s="60" t="s">
        <v>232</v>
      </c>
    </row>
    <row r="13" spans="1:7" ht="30" hidden="1" x14ac:dyDescent="0.25">
      <c r="A13" s="3">
        <f t="shared" si="0"/>
        <v>12</v>
      </c>
      <c r="B13" s="30" t="s">
        <v>342</v>
      </c>
      <c r="C13" s="20"/>
      <c r="D13" s="16" t="s">
        <v>357</v>
      </c>
      <c r="E13" s="12" t="s">
        <v>40</v>
      </c>
      <c r="F13" s="17" t="s">
        <v>41</v>
      </c>
      <c r="G13" s="17"/>
    </row>
    <row r="14" spans="1:7" ht="75" x14ac:dyDescent="0.25">
      <c r="A14" s="43">
        <f t="shared" si="0"/>
        <v>13</v>
      </c>
      <c r="B14" s="28" t="s">
        <v>342</v>
      </c>
      <c r="C14" s="17"/>
      <c r="D14" s="45" t="s">
        <v>358</v>
      </c>
      <c r="E14" s="29" t="s">
        <v>36</v>
      </c>
      <c r="F14" s="17" t="s">
        <v>37</v>
      </c>
      <c r="G14" s="35" t="s">
        <v>245</v>
      </c>
    </row>
    <row r="15" spans="1:7" ht="30" hidden="1" x14ac:dyDescent="0.25">
      <c r="A15" s="3">
        <f t="shared" si="0"/>
        <v>14</v>
      </c>
      <c r="B15" s="56" t="s">
        <v>342</v>
      </c>
      <c r="C15" s="57"/>
      <c r="D15" s="45" t="s">
        <v>359</v>
      </c>
      <c r="E15" s="12" t="s">
        <v>40</v>
      </c>
      <c r="F15" s="17" t="s">
        <v>41</v>
      </c>
      <c r="G15" s="17"/>
    </row>
  </sheetData>
  <autoFilter ref="A1:G15" xr:uid="{00000000-0001-0000-0000-000000000000}">
    <filterColumn colId="5">
      <filters>
        <filter val="Да"/>
      </filters>
    </filterColumn>
  </autoFilter>
  <pageMargins left="0.7" right="0.7" top="0.75" bottom="0.75" header="0" footer="0"/>
  <pageSetup paperSize="9" firstPageNumber="429496729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E8A02C13-F26A-48CF-B0A1-8967BFE84365}">
          <x14:formula1>
            <xm:f>'Справочник 1'!$O$2:$O$3</xm:f>
          </x14:formula1>
          <xm:sqref>E235:E1048576</xm:sqref>
        </x14:dataValidation>
        <x14:dataValidation type="list" allowBlank="1" showErrorMessage="1" xr:uid="{50CE132D-F899-45A0-B713-C08A8BAF331D}">
          <x14:formula1>
            <xm:f>'Справочник 2'!$E$2:$E$3</xm:f>
          </x14:formula1>
          <xm:sqref>E10:E13 E15:E234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0D1E9-2462-4D7D-8A32-E2CCD9FEB893}">
  <sheetPr filterMode="1"/>
  <dimension ref="A1:G14"/>
  <sheetViews>
    <sheetView zoomScale="70" zoomScaleNormal="70" workbookViewId="0">
      <pane xSplit="4" ySplit="1" topLeftCell="E2" activePane="bottomRight" state="frozen"/>
      <selection pane="topRight"/>
      <selection pane="bottomLeft"/>
      <selection pane="bottomRight" activeCell="A2" sqref="A2"/>
    </sheetView>
  </sheetViews>
  <sheetFormatPr defaultColWidth="14.42578125" defaultRowHeight="15" customHeight="1" x14ac:dyDescent="0.2"/>
  <cols>
    <col min="1" max="1" width="5.140625" style="58" customWidth="1"/>
    <col min="2" max="2" width="29.7109375" style="58" customWidth="1"/>
    <col min="3" max="3" width="46.140625" style="58" customWidth="1"/>
    <col min="4" max="7" width="27.5703125" style="58" customWidth="1"/>
    <col min="8" max="16384" width="14.42578125" style="58"/>
  </cols>
  <sheetData>
    <row r="1" spans="1:7" ht="145.15" customHeight="1" x14ac:dyDescent="0.2">
      <c r="A1" s="78" t="s">
        <v>1</v>
      </c>
      <c r="B1" s="78" t="s">
        <v>27</v>
      </c>
      <c r="C1" s="78" t="s">
        <v>28</v>
      </c>
      <c r="D1" s="78" t="s">
        <v>29</v>
      </c>
      <c r="E1" s="78" t="s">
        <v>30</v>
      </c>
      <c r="F1" s="78" t="s">
        <v>31</v>
      </c>
      <c r="G1" s="78" t="s">
        <v>32</v>
      </c>
    </row>
    <row r="2" spans="1:7" s="1" customFormat="1" ht="129.75" customHeight="1" x14ac:dyDescent="0.25">
      <c r="A2" s="28">
        <f t="shared" ref="A2:A3" si="0">ROW()-1</f>
        <v>1</v>
      </c>
      <c r="B2" s="28" t="s">
        <v>360</v>
      </c>
      <c r="C2" s="17" t="s">
        <v>361</v>
      </c>
      <c r="D2" s="17" t="s">
        <v>362</v>
      </c>
      <c r="E2" s="63" t="s">
        <v>36</v>
      </c>
      <c r="F2" s="35" t="s">
        <v>37</v>
      </c>
      <c r="G2" s="35" t="s">
        <v>59</v>
      </c>
    </row>
    <row r="3" spans="1:7" s="1" customFormat="1" ht="86.25" customHeight="1" x14ac:dyDescent="0.25">
      <c r="A3" s="28">
        <f t="shared" si="0"/>
        <v>2</v>
      </c>
      <c r="B3" s="28" t="s">
        <v>360</v>
      </c>
      <c r="C3" s="17" t="s">
        <v>363</v>
      </c>
      <c r="D3" s="17" t="s">
        <v>364</v>
      </c>
      <c r="E3" s="63" t="s">
        <v>36</v>
      </c>
      <c r="F3" s="35" t="s">
        <v>37</v>
      </c>
      <c r="G3" s="63" t="s">
        <v>38</v>
      </c>
    </row>
    <row r="4" spans="1:7" s="42" customFormat="1" ht="76.5" customHeight="1" x14ac:dyDescent="0.25">
      <c r="A4" s="28">
        <f t="shared" ref="A4:A14" si="1">ROW()-1</f>
        <v>3</v>
      </c>
      <c r="B4" s="28" t="s">
        <v>360</v>
      </c>
      <c r="C4" s="17" t="s">
        <v>363</v>
      </c>
      <c r="D4" s="89" t="s">
        <v>365</v>
      </c>
      <c r="E4" s="63" t="s">
        <v>36</v>
      </c>
      <c r="F4" s="35" t="s">
        <v>37</v>
      </c>
      <c r="G4" s="35" t="s">
        <v>45</v>
      </c>
    </row>
    <row r="5" spans="1:7" ht="73.5" hidden="1" customHeight="1" x14ac:dyDescent="0.2">
      <c r="A5" s="28">
        <f t="shared" si="1"/>
        <v>4</v>
      </c>
      <c r="B5" s="28" t="s">
        <v>360</v>
      </c>
      <c r="C5" s="17" t="s">
        <v>363</v>
      </c>
      <c r="D5" s="89" t="s">
        <v>366</v>
      </c>
      <c r="E5" s="17" t="s">
        <v>40</v>
      </c>
      <c r="F5" s="35" t="s">
        <v>41</v>
      </c>
      <c r="G5" s="35" t="s">
        <v>367</v>
      </c>
    </row>
    <row r="6" spans="1:7" ht="76.5" customHeight="1" x14ac:dyDescent="0.2">
      <c r="A6" s="28">
        <f t="shared" si="1"/>
        <v>5</v>
      </c>
      <c r="B6" s="28" t="s">
        <v>360</v>
      </c>
      <c r="C6" s="17" t="s">
        <v>363</v>
      </c>
      <c r="D6" s="89" t="s">
        <v>368</v>
      </c>
      <c r="E6" s="63" t="s">
        <v>36</v>
      </c>
      <c r="F6" s="35" t="s">
        <v>37</v>
      </c>
      <c r="G6" s="35" t="s">
        <v>45</v>
      </c>
    </row>
    <row r="7" spans="1:7" s="42" customFormat="1" ht="69" customHeight="1" x14ac:dyDescent="0.25">
      <c r="A7" s="28">
        <f t="shared" si="1"/>
        <v>6</v>
      </c>
      <c r="B7" s="28" t="s">
        <v>360</v>
      </c>
      <c r="C7" s="17" t="s">
        <v>363</v>
      </c>
      <c r="D7" s="89" t="s">
        <v>369</v>
      </c>
      <c r="E7" s="63" t="s">
        <v>36</v>
      </c>
      <c r="F7" s="35" t="s">
        <v>37</v>
      </c>
      <c r="G7" s="63" t="s">
        <v>38</v>
      </c>
    </row>
    <row r="8" spans="1:7" ht="77.25" hidden="1" customHeight="1" x14ac:dyDescent="0.2">
      <c r="A8" s="28">
        <f t="shared" si="1"/>
        <v>7</v>
      </c>
      <c r="B8" s="28" t="s">
        <v>360</v>
      </c>
      <c r="C8" s="17" t="s">
        <v>363</v>
      </c>
      <c r="D8" s="89" t="s">
        <v>370</v>
      </c>
      <c r="E8" s="17" t="s">
        <v>40</v>
      </c>
      <c r="F8" s="35" t="s">
        <v>41</v>
      </c>
      <c r="G8" s="35"/>
    </row>
    <row r="9" spans="1:7" ht="73.5" hidden="1" customHeight="1" x14ac:dyDescent="0.2">
      <c r="A9" s="28">
        <f t="shared" si="1"/>
        <v>8</v>
      </c>
      <c r="B9" s="28" t="s">
        <v>360</v>
      </c>
      <c r="C9" s="17" t="s">
        <v>363</v>
      </c>
      <c r="D9" s="89" t="s">
        <v>371</v>
      </c>
      <c r="E9" s="17" t="s">
        <v>40</v>
      </c>
      <c r="F9" s="35" t="s">
        <v>41</v>
      </c>
      <c r="G9" s="35"/>
    </row>
    <row r="10" spans="1:7" s="42" customFormat="1" ht="72" customHeight="1" x14ac:dyDescent="0.25">
      <c r="A10" s="28">
        <f t="shared" si="1"/>
        <v>9</v>
      </c>
      <c r="B10" s="28" t="s">
        <v>360</v>
      </c>
      <c r="C10" s="17" t="s">
        <v>363</v>
      </c>
      <c r="D10" s="89" t="s">
        <v>372</v>
      </c>
      <c r="E10" s="63" t="s">
        <v>36</v>
      </c>
      <c r="F10" s="35" t="s">
        <v>37</v>
      </c>
      <c r="G10" s="35" t="s">
        <v>59</v>
      </c>
    </row>
    <row r="11" spans="1:7" s="42" customFormat="1" ht="66" customHeight="1" x14ac:dyDescent="0.25">
      <c r="A11" s="28">
        <f t="shared" si="1"/>
        <v>10</v>
      </c>
      <c r="B11" s="28" t="s">
        <v>360</v>
      </c>
      <c r="C11" s="17" t="s">
        <v>363</v>
      </c>
      <c r="D11" s="89" t="s">
        <v>373</v>
      </c>
      <c r="E11" s="63" t="s">
        <v>36</v>
      </c>
      <c r="F11" s="35" t="s">
        <v>37</v>
      </c>
      <c r="G11" s="35" t="s">
        <v>374</v>
      </c>
    </row>
    <row r="12" spans="1:7" s="42" customFormat="1" ht="81.75" customHeight="1" x14ac:dyDescent="0.25">
      <c r="A12" s="28">
        <f t="shared" si="1"/>
        <v>11</v>
      </c>
      <c r="B12" s="28" t="s">
        <v>360</v>
      </c>
      <c r="C12" s="17" t="s">
        <v>363</v>
      </c>
      <c r="D12" s="89" t="s">
        <v>375</v>
      </c>
      <c r="E12" s="63" t="s">
        <v>36</v>
      </c>
      <c r="F12" s="35" t="s">
        <v>37</v>
      </c>
      <c r="G12" s="35" t="s">
        <v>376</v>
      </c>
    </row>
    <row r="13" spans="1:7" ht="90" customHeight="1" x14ac:dyDescent="0.2">
      <c r="A13" s="28">
        <f t="shared" si="1"/>
        <v>12</v>
      </c>
      <c r="B13" s="28" t="s">
        <v>360</v>
      </c>
      <c r="C13" s="17" t="s">
        <v>363</v>
      </c>
      <c r="D13" s="89" t="s">
        <v>377</v>
      </c>
      <c r="E13" s="63" t="s">
        <v>36</v>
      </c>
      <c r="F13" s="35" t="s">
        <v>37</v>
      </c>
      <c r="G13" s="35" t="s">
        <v>378</v>
      </c>
    </row>
    <row r="14" spans="1:7" ht="118.5" hidden="1" customHeight="1" x14ac:dyDescent="0.2">
      <c r="A14" s="28">
        <f t="shared" si="1"/>
        <v>13</v>
      </c>
      <c r="B14" s="28" t="s">
        <v>360</v>
      </c>
      <c r="C14" s="17" t="s">
        <v>363</v>
      </c>
      <c r="D14" s="89" t="s">
        <v>379</v>
      </c>
      <c r="E14" s="63" t="s">
        <v>36</v>
      </c>
      <c r="F14" s="35" t="s">
        <v>37</v>
      </c>
      <c r="G14" s="35" t="s">
        <v>176</v>
      </c>
    </row>
  </sheetData>
  <autoFilter ref="A1:G14" xr:uid="{00000000-0001-0000-0000-000000000000}">
    <filterColumn colId="5">
      <filters>
        <filter val="Да"/>
      </filters>
    </filterColumn>
  </autoFilter>
  <pageMargins left="0.7" right="0.7" top="0.75" bottom="0.75" header="0" footer="0"/>
  <pageSetup paperSize="9" firstPageNumber="429496729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4A8FE504-86C5-4FDA-B57E-981D076EEABD}">
          <x14:formula1>
            <xm:f>'Справочник 2'!$E$2:$E$3</xm:f>
          </x14:formula1>
          <xm:sqref>E5 E8:E9 E15:E232</xm:sqref>
        </x14:dataValidation>
        <x14:dataValidation type="list" allowBlank="1" showErrorMessage="1" xr:uid="{26E339F5-0274-47CB-B050-59F19906BF51}">
          <x14:formula1>
            <xm:f>'Справочник 1'!$O$2:$O$3</xm:f>
          </x14:formula1>
          <xm:sqref>E233:E1048576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C44A-6E6D-4662-B881-24D4C0BDC627}">
  <sheetPr filterMode="1"/>
  <dimension ref="A1:G13"/>
  <sheetViews>
    <sheetView zoomScale="70" zoomScaleNormal="70" workbookViewId="0">
      <pane xSplit="4" ySplit="1" topLeftCell="E5" activePane="bottomRight" state="frozen"/>
      <selection pane="topRight"/>
      <selection pane="bottomLeft"/>
      <selection pane="bottomRight" activeCell="E7" sqref="E7"/>
    </sheetView>
  </sheetViews>
  <sheetFormatPr defaultColWidth="14.42578125" defaultRowHeight="15" x14ac:dyDescent="0.25"/>
  <cols>
    <col min="1" max="1" width="5.140625" style="1" customWidth="1"/>
    <col min="2" max="7" width="27.5703125" style="1" customWidth="1"/>
    <col min="8" max="8" width="15.5703125" style="1" customWidth="1"/>
    <col min="9" max="16384" width="14.42578125" style="1"/>
  </cols>
  <sheetData>
    <row r="1" spans="1:7" ht="145.15" customHeight="1" x14ac:dyDescent="0.25">
      <c r="A1" s="2" t="s">
        <v>1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</row>
    <row r="2" spans="1:7" ht="77.25" customHeight="1" x14ac:dyDescent="0.25">
      <c r="A2" s="3">
        <f t="shared" ref="A2:A13" si="0">ROW()-1</f>
        <v>1</v>
      </c>
      <c r="B2" s="3" t="s">
        <v>380</v>
      </c>
      <c r="C2" s="5" t="s">
        <v>381</v>
      </c>
      <c r="D2" s="5" t="s">
        <v>382</v>
      </c>
      <c r="E2" s="29" t="s">
        <v>36</v>
      </c>
      <c r="F2" s="5" t="s">
        <v>37</v>
      </c>
      <c r="G2" s="5" t="s">
        <v>45</v>
      </c>
    </row>
    <row r="3" spans="1:7" ht="90" x14ac:dyDescent="0.25">
      <c r="A3" s="3">
        <f t="shared" si="0"/>
        <v>2</v>
      </c>
      <c r="B3" s="3" t="s">
        <v>380</v>
      </c>
      <c r="C3" s="5" t="s">
        <v>381</v>
      </c>
      <c r="D3" s="5" t="s">
        <v>383</v>
      </c>
      <c r="E3" s="29" t="s">
        <v>36</v>
      </c>
      <c r="F3" s="5" t="s">
        <v>37</v>
      </c>
      <c r="G3" s="5" t="s">
        <v>59</v>
      </c>
    </row>
    <row r="4" spans="1:7" ht="150" x14ac:dyDescent="0.25">
      <c r="A4" s="3">
        <f t="shared" si="0"/>
        <v>3</v>
      </c>
      <c r="B4" s="3" t="s">
        <v>380</v>
      </c>
      <c r="C4" s="3" t="s">
        <v>380</v>
      </c>
      <c r="D4" s="5" t="s">
        <v>384</v>
      </c>
      <c r="E4" s="29" t="s">
        <v>36</v>
      </c>
      <c r="F4" s="5" t="s">
        <v>37</v>
      </c>
      <c r="G4" s="5" t="s">
        <v>385</v>
      </c>
    </row>
    <row r="5" spans="1:7" ht="150" x14ac:dyDescent="0.25">
      <c r="A5" s="3">
        <f t="shared" si="0"/>
        <v>4</v>
      </c>
      <c r="B5" s="3" t="s">
        <v>380</v>
      </c>
      <c r="C5" s="3" t="s">
        <v>380</v>
      </c>
      <c r="D5" s="5" t="s">
        <v>386</v>
      </c>
      <c r="E5" s="29" t="s">
        <v>36</v>
      </c>
      <c r="F5" s="5" t="s">
        <v>37</v>
      </c>
      <c r="G5" s="5" t="s">
        <v>385</v>
      </c>
    </row>
    <row r="6" spans="1:7" ht="150" x14ac:dyDescent="0.25">
      <c r="A6" s="3">
        <f t="shared" si="0"/>
        <v>5</v>
      </c>
      <c r="B6" s="3" t="s">
        <v>380</v>
      </c>
      <c r="C6" s="3" t="s">
        <v>380</v>
      </c>
      <c r="D6" s="5" t="s">
        <v>387</v>
      </c>
      <c r="E6" s="29" t="s">
        <v>36</v>
      </c>
      <c r="F6" s="5" t="s">
        <v>37</v>
      </c>
      <c r="G6" s="5" t="s">
        <v>385</v>
      </c>
    </row>
    <row r="7" spans="1:7" ht="90" x14ac:dyDescent="0.25">
      <c r="A7" s="3">
        <f t="shared" si="0"/>
        <v>6</v>
      </c>
      <c r="B7" s="3" t="s">
        <v>380</v>
      </c>
      <c r="C7" s="3" t="s">
        <v>380</v>
      </c>
      <c r="D7" s="5" t="s">
        <v>388</v>
      </c>
      <c r="E7" s="29" t="s">
        <v>36</v>
      </c>
      <c r="F7" s="9" t="s">
        <v>37</v>
      </c>
      <c r="G7" s="5" t="s">
        <v>45</v>
      </c>
    </row>
    <row r="8" spans="1:7" ht="45" x14ac:dyDescent="0.25">
      <c r="A8" s="3">
        <f t="shared" si="0"/>
        <v>7</v>
      </c>
      <c r="B8" s="3" t="s">
        <v>380</v>
      </c>
      <c r="C8" s="3" t="s">
        <v>380</v>
      </c>
      <c r="D8" s="5" t="s">
        <v>389</v>
      </c>
      <c r="E8" s="5" t="s">
        <v>40</v>
      </c>
      <c r="F8" s="5" t="s">
        <v>41</v>
      </c>
      <c r="G8" s="5"/>
    </row>
    <row r="9" spans="1:7" ht="90" x14ac:dyDescent="0.25">
      <c r="A9" s="3">
        <f t="shared" si="0"/>
        <v>8</v>
      </c>
      <c r="B9" s="3" t="s">
        <v>380</v>
      </c>
      <c r="C9" s="3" t="s">
        <v>380</v>
      </c>
      <c r="D9" s="5" t="s">
        <v>390</v>
      </c>
      <c r="E9" s="29" t="s">
        <v>36</v>
      </c>
      <c r="F9" s="9" t="s">
        <v>37</v>
      </c>
      <c r="G9" s="5" t="s">
        <v>45</v>
      </c>
    </row>
    <row r="10" spans="1:7" ht="30" hidden="1" x14ac:dyDescent="0.25">
      <c r="A10" s="3">
        <f t="shared" si="0"/>
        <v>9</v>
      </c>
      <c r="B10" s="3" t="s">
        <v>380</v>
      </c>
      <c r="C10" s="3" t="s">
        <v>380</v>
      </c>
      <c r="D10" s="5" t="s">
        <v>391</v>
      </c>
      <c r="E10" s="5" t="s">
        <v>40</v>
      </c>
      <c r="F10" s="5" t="s">
        <v>41</v>
      </c>
      <c r="G10" s="5"/>
    </row>
    <row r="11" spans="1:7" ht="90" x14ac:dyDescent="0.25">
      <c r="A11" s="3">
        <f t="shared" si="0"/>
        <v>10</v>
      </c>
      <c r="B11" s="3" t="s">
        <v>380</v>
      </c>
      <c r="C11" s="3" t="s">
        <v>380</v>
      </c>
      <c r="D11" s="5" t="s">
        <v>392</v>
      </c>
      <c r="E11" s="29" t="s">
        <v>36</v>
      </c>
      <c r="F11" s="5" t="s">
        <v>37</v>
      </c>
      <c r="G11" s="5" t="s">
        <v>45</v>
      </c>
    </row>
    <row r="12" spans="1:7" ht="45" x14ac:dyDescent="0.25">
      <c r="A12" s="3">
        <f t="shared" si="0"/>
        <v>11</v>
      </c>
      <c r="B12" s="3" t="s">
        <v>380</v>
      </c>
      <c r="C12" s="3" t="s">
        <v>380</v>
      </c>
      <c r="D12" s="5" t="s">
        <v>393</v>
      </c>
      <c r="E12" s="5" t="s">
        <v>100</v>
      </c>
      <c r="F12" s="5" t="s">
        <v>37</v>
      </c>
      <c r="G12" s="5" t="s">
        <v>45</v>
      </c>
    </row>
    <row r="13" spans="1:7" ht="90" x14ac:dyDescent="0.25">
      <c r="A13" s="3">
        <f t="shared" si="0"/>
        <v>12</v>
      </c>
      <c r="B13" s="3" t="s">
        <v>380</v>
      </c>
      <c r="C13" s="3" t="s">
        <v>380</v>
      </c>
      <c r="D13" s="5" t="s">
        <v>394</v>
      </c>
      <c r="E13" s="29" t="s">
        <v>36</v>
      </c>
      <c r="F13" s="9" t="s">
        <v>37</v>
      </c>
      <c r="G13" s="5" t="s">
        <v>45</v>
      </c>
    </row>
  </sheetData>
  <autoFilter ref="A1:G13" xr:uid="{A63E1B6D-FB8C-4584-86DA-E0CEB3D15AA5}">
    <filterColumn colId="5">
      <filters>
        <filter val="Да"/>
      </filters>
    </filterColumn>
  </autoFilter>
  <pageMargins left="0.7" right="0.7" top="0.75" bottom="0.75" header="0" footer="0"/>
  <pageSetup paperSize="9" firstPageNumber="429496729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9817A1AB-6F24-4A95-8538-EA843104D9AD}">
          <x14:formula1>
            <xm:f>'Справочник 1'!$O$2:$O$3</xm:f>
          </x14:formula1>
          <xm:sqref>E203:E1048576</xm:sqref>
        </x14:dataValidation>
        <x14:dataValidation type="list" allowBlank="1" showErrorMessage="1" xr:uid="{6EF40B7E-5B1C-4C5D-93C1-2A1083649874}">
          <x14:formula1>
            <xm:f>'Справочник 2'!$E$2:$E$3</xm:f>
          </x14:formula1>
          <xm:sqref>E8 E10 E12 E14:E202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92A89-5538-47E8-B9B8-DF830634995D}">
  <dimension ref="A1:G13"/>
  <sheetViews>
    <sheetView zoomScale="70" zoomScaleNormal="70" workbookViewId="0">
      <pane xSplit="4" ySplit="1" topLeftCell="E9" activePane="bottomRight" state="frozen"/>
      <selection pane="topRight"/>
      <selection pane="bottomLeft"/>
      <selection pane="bottomRight" activeCell="E7" sqref="E7"/>
    </sheetView>
  </sheetViews>
  <sheetFormatPr defaultColWidth="14.42578125" defaultRowHeight="15" customHeight="1" x14ac:dyDescent="0.25"/>
  <cols>
    <col min="1" max="1" width="5.140625" style="1" customWidth="1"/>
    <col min="2" max="7" width="28" style="1" customWidth="1"/>
    <col min="8" max="16384" width="14.42578125" style="1"/>
  </cols>
  <sheetData>
    <row r="1" spans="1:7" ht="145.15" customHeight="1" x14ac:dyDescent="0.25">
      <c r="A1" s="2" t="s">
        <v>1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</row>
    <row r="2" spans="1:7" ht="90" x14ac:dyDescent="0.25">
      <c r="A2" s="3">
        <f t="shared" ref="A2:A10" si="0">ROW()-1</f>
        <v>1</v>
      </c>
      <c r="B2" s="3" t="s">
        <v>395</v>
      </c>
      <c r="C2" s="5" t="s">
        <v>396</v>
      </c>
      <c r="D2" s="5" t="s">
        <v>397</v>
      </c>
      <c r="E2" s="29" t="s">
        <v>36</v>
      </c>
      <c r="F2" s="9" t="s">
        <v>37</v>
      </c>
      <c r="G2" s="29" t="s">
        <v>38</v>
      </c>
    </row>
    <row r="3" spans="1:7" ht="90" x14ac:dyDescent="0.25">
      <c r="A3" s="3">
        <f>ROW()-1</f>
        <v>2</v>
      </c>
      <c r="B3" s="3" t="s">
        <v>395</v>
      </c>
      <c r="C3" s="5" t="s">
        <v>396</v>
      </c>
      <c r="D3" s="5" t="s">
        <v>398</v>
      </c>
      <c r="E3" s="29" t="s">
        <v>36</v>
      </c>
      <c r="F3" s="9" t="s">
        <v>37</v>
      </c>
      <c r="G3" s="14" t="s">
        <v>399</v>
      </c>
    </row>
    <row r="4" spans="1:7" ht="90" x14ac:dyDescent="0.25">
      <c r="A4" s="3">
        <f t="shared" si="0"/>
        <v>3</v>
      </c>
      <c r="B4" s="3" t="s">
        <v>395</v>
      </c>
      <c r="C4" s="5" t="s">
        <v>396</v>
      </c>
      <c r="D4" s="5" t="s">
        <v>400</v>
      </c>
      <c r="E4" s="29" t="s">
        <v>36</v>
      </c>
      <c r="F4" s="9" t="s">
        <v>37</v>
      </c>
      <c r="G4" s="9" t="s">
        <v>59</v>
      </c>
    </row>
    <row r="5" spans="1:7" ht="92.25" customHeight="1" x14ac:dyDescent="0.25">
      <c r="A5" s="3">
        <f t="shared" si="0"/>
        <v>4</v>
      </c>
      <c r="B5" s="3" t="s">
        <v>395</v>
      </c>
      <c r="C5" s="5" t="s">
        <v>396</v>
      </c>
      <c r="D5" s="5" t="s">
        <v>401</v>
      </c>
      <c r="E5" s="29" t="s">
        <v>36</v>
      </c>
      <c r="F5" s="9" t="s">
        <v>37</v>
      </c>
      <c r="G5" s="9" t="s">
        <v>38</v>
      </c>
    </row>
    <row r="6" spans="1:7" ht="150" x14ac:dyDescent="0.25">
      <c r="A6" s="3">
        <f t="shared" si="0"/>
        <v>5</v>
      </c>
      <c r="B6" s="3" t="s">
        <v>395</v>
      </c>
      <c r="C6" s="5" t="s">
        <v>396</v>
      </c>
      <c r="D6" s="5" t="s">
        <v>402</v>
      </c>
      <c r="E6" s="29" t="s">
        <v>36</v>
      </c>
      <c r="F6" s="9" t="s">
        <v>37</v>
      </c>
      <c r="G6" s="9" t="s">
        <v>45</v>
      </c>
    </row>
    <row r="7" spans="1:7" ht="255" x14ac:dyDescent="0.25">
      <c r="A7" s="3">
        <f t="shared" si="0"/>
        <v>6</v>
      </c>
      <c r="B7" s="3" t="s">
        <v>395</v>
      </c>
      <c r="C7" s="5" t="s">
        <v>403</v>
      </c>
      <c r="D7" s="5" t="s">
        <v>404</v>
      </c>
      <c r="E7" s="29" t="s">
        <v>36</v>
      </c>
      <c r="F7" s="9" t="s">
        <v>37</v>
      </c>
      <c r="G7" s="14" t="s">
        <v>405</v>
      </c>
    </row>
    <row r="8" spans="1:7" ht="90" x14ac:dyDescent="0.25">
      <c r="A8" s="3">
        <f t="shared" si="0"/>
        <v>7</v>
      </c>
      <c r="B8" s="3" t="s">
        <v>395</v>
      </c>
      <c r="C8" s="5" t="s">
        <v>406</v>
      </c>
      <c r="D8" s="5" t="s">
        <v>407</v>
      </c>
      <c r="E8" s="29" t="s">
        <v>36</v>
      </c>
      <c r="F8" s="9" t="s">
        <v>37</v>
      </c>
      <c r="G8" s="9" t="s">
        <v>408</v>
      </c>
    </row>
    <row r="9" spans="1:7" ht="90" x14ac:dyDescent="0.25">
      <c r="A9" s="3">
        <f t="shared" si="0"/>
        <v>8</v>
      </c>
      <c r="B9" s="3" t="s">
        <v>395</v>
      </c>
      <c r="C9" s="5" t="s">
        <v>406</v>
      </c>
      <c r="D9" s="5" t="s">
        <v>409</v>
      </c>
      <c r="E9" s="29" t="s">
        <v>36</v>
      </c>
      <c r="F9" s="9" t="s">
        <v>37</v>
      </c>
      <c r="G9" s="9" t="s">
        <v>408</v>
      </c>
    </row>
    <row r="10" spans="1:7" ht="90" x14ac:dyDescent="0.25">
      <c r="A10" s="30">
        <f t="shared" si="0"/>
        <v>9</v>
      </c>
      <c r="B10" s="30" t="s">
        <v>395</v>
      </c>
      <c r="C10" s="18" t="s">
        <v>406</v>
      </c>
      <c r="D10" s="18" t="s">
        <v>410</v>
      </c>
      <c r="E10" s="90" t="s">
        <v>36</v>
      </c>
      <c r="F10" s="34" t="s">
        <v>37</v>
      </c>
      <c r="G10" s="34" t="s">
        <v>408</v>
      </c>
    </row>
    <row r="11" spans="1:7" ht="45" x14ac:dyDescent="0.25">
      <c r="A11" s="28">
        <f>ROW()-1</f>
        <v>10</v>
      </c>
      <c r="B11" s="28" t="s">
        <v>395</v>
      </c>
      <c r="C11" s="28" t="s">
        <v>395</v>
      </c>
      <c r="D11" s="33" t="s">
        <v>411</v>
      </c>
      <c r="E11" s="33" t="s">
        <v>412</v>
      </c>
      <c r="F11" s="35" t="s">
        <v>37</v>
      </c>
      <c r="G11" s="33" t="s">
        <v>38</v>
      </c>
    </row>
    <row r="12" spans="1:7" ht="30" x14ac:dyDescent="0.25">
      <c r="A12" s="28">
        <f>ROW()-1</f>
        <v>11</v>
      </c>
      <c r="B12" s="28" t="s">
        <v>395</v>
      </c>
      <c r="C12" s="28" t="s">
        <v>395</v>
      </c>
      <c r="D12" s="33" t="s">
        <v>413</v>
      </c>
      <c r="E12" s="17" t="s">
        <v>40</v>
      </c>
      <c r="F12" s="35" t="s">
        <v>41</v>
      </c>
      <c r="G12" s="35"/>
    </row>
    <row r="13" spans="1:7" ht="30" x14ac:dyDescent="0.25">
      <c r="A13" s="28">
        <f>ROW()-1</f>
        <v>12</v>
      </c>
      <c r="B13" s="28" t="s">
        <v>395</v>
      </c>
      <c r="C13" s="28" t="s">
        <v>395</v>
      </c>
      <c r="D13" s="33" t="s">
        <v>414</v>
      </c>
      <c r="E13" s="17" t="s">
        <v>40</v>
      </c>
      <c r="F13" s="35" t="s">
        <v>41</v>
      </c>
      <c r="G13" s="35"/>
    </row>
  </sheetData>
  <autoFilter ref="A1:G13" xr:uid="{00000000-0001-0000-0000-000000000000}"/>
  <pageMargins left="0.7" right="0.7" top="0.75" bottom="0.75" header="0" footer="0"/>
  <pageSetup paperSize="9" firstPageNumber="429496729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89DF8896-B942-403F-9AD7-27FC1694B93C}">
          <x14:formula1>
            <xm:f>'Справочник 1'!$O$2:$O$3</xm:f>
          </x14:formula1>
          <xm:sqref>E242:E1048576</xm:sqref>
        </x14:dataValidation>
        <x14:dataValidation type="list" allowBlank="1" showErrorMessage="1" xr:uid="{582B1297-C14D-4CC7-9CA7-9749B57921A3}">
          <x14:formula1>
            <xm:f>'Справочник 2'!$E$2:$E$3</xm:f>
          </x14:formula1>
          <xm:sqref>E12:E241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FC081-FA54-4E2C-8B47-580988A4821D}">
  <dimension ref="A1:G13"/>
  <sheetViews>
    <sheetView zoomScale="70" zoomScaleNormal="70" workbookViewId="0">
      <pane xSplit="4" ySplit="1" topLeftCell="E9" activePane="bottomRight" state="frozen"/>
      <selection pane="topRight"/>
      <selection pane="bottomLeft"/>
      <selection pane="bottomRight" activeCell="D11" sqref="D11"/>
    </sheetView>
  </sheetViews>
  <sheetFormatPr defaultColWidth="14.42578125" defaultRowHeight="15" customHeight="1" x14ac:dyDescent="0.25"/>
  <cols>
    <col min="1" max="1" width="5.140625" style="1" customWidth="1"/>
    <col min="2" max="7" width="28.140625" style="1" customWidth="1"/>
    <col min="8" max="16384" width="14.42578125" style="1"/>
  </cols>
  <sheetData>
    <row r="1" spans="1:7" ht="145.15" customHeight="1" x14ac:dyDescent="0.25">
      <c r="A1" s="2" t="s">
        <v>1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</row>
    <row r="2" spans="1:7" ht="45" x14ac:dyDescent="0.25">
      <c r="A2" s="3">
        <f>ROW()-1</f>
        <v>1</v>
      </c>
      <c r="B2" s="5" t="s">
        <v>415</v>
      </c>
      <c r="C2" s="5" t="s">
        <v>416</v>
      </c>
      <c r="D2" s="5" t="s">
        <v>417</v>
      </c>
      <c r="E2" s="5" t="s">
        <v>40</v>
      </c>
      <c r="F2" s="5" t="s">
        <v>41</v>
      </c>
      <c r="G2" s="5" t="s">
        <v>45</v>
      </c>
    </row>
    <row r="3" spans="1:7" ht="135" x14ac:dyDescent="0.25">
      <c r="A3" s="3">
        <f>ROW()-1</f>
        <v>2</v>
      </c>
      <c r="B3" s="5" t="s">
        <v>415</v>
      </c>
      <c r="C3" s="5" t="s">
        <v>418</v>
      </c>
      <c r="D3" s="5" t="s">
        <v>419</v>
      </c>
      <c r="E3" s="29" t="s">
        <v>36</v>
      </c>
      <c r="F3" s="5" t="s">
        <v>37</v>
      </c>
      <c r="G3" s="5" t="s">
        <v>420</v>
      </c>
    </row>
    <row r="4" spans="1:7" ht="90" x14ac:dyDescent="0.25">
      <c r="A4" s="3">
        <f>ROW()-1</f>
        <v>3</v>
      </c>
      <c r="B4" s="5" t="s">
        <v>415</v>
      </c>
      <c r="C4" s="5" t="s">
        <v>418</v>
      </c>
      <c r="D4" s="5" t="s">
        <v>421</v>
      </c>
      <c r="E4" s="29" t="s">
        <v>36</v>
      </c>
      <c r="F4" s="5" t="s">
        <v>37</v>
      </c>
      <c r="G4" s="5" t="s">
        <v>59</v>
      </c>
    </row>
    <row r="5" spans="1:7" ht="135" x14ac:dyDescent="0.25">
      <c r="A5" s="3">
        <f>ROW()-1</f>
        <v>4</v>
      </c>
      <c r="B5" s="5" t="s">
        <v>415</v>
      </c>
      <c r="C5" s="5" t="s">
        <v>418</v>
      </c>
      <c r="D5" s="5" t="s">
        <v>422</v>
      </c>
      <c r="E5" s="29" t="s">
        <v>36</v>
      </c>
      <c r="F5" s="5" t="s">
        <v>37</v>
      </c>
      <c r="G5" s="5" t="s">
        <v>423</v>
      </c>
    </row>
    <row r="6" spans="1:7" ht="90" x14ac:dyDescent="0.25">
      <c r="A6" s="3">
        <f t="shared" ref="A6:A13" si="0">ROW()-1</f>
        <v>5</v>
      </c>
      <c r="B6" s="5" t="s">
        <v>415</v>
      </c>
      <c r="C6" s="5" t="s">
        <v>424</v>
      </c>
      <c r="D6" s="5" t="s">
        <v>425</v>
      </c>
      <c r="E6" s="29" t="s">
        <v>36</v>
      </c>
      <c r="F6" s="9" t="s">
        <v>37</v>
      </c>
      <c r="G6" s="9" t="s">
        <v>101</v>
      </c>
    </row>
    <row r="7" spans="1:7" ht="90" x14ac:dyDescent="0.25">
      <c r="A7" s="3">
        <f t="shared" si="0"/>
        <v>6</v>
      </c>
      <c r="B7" s="5" t="s">
        <v>415</v>
      </c>
      <c r="C7" s="5" t="s">
        <v>424</v>
      </c>
      <c r="D7" s="5" t="s">
        <v>426</v>
      </c>
      <c r="E7" s="29" t="s">
        <v>36</v>
      </c>
      <c r="F7" s="5" t="s">
        <v>37</v>
      </c>
      <c r="G7" s="5" t="s">
        <v>427</v>
      </c>
    </row>
    <row r="8" spans="1:7" ht="30" x14ac:dyDescent="0.25">
      <c r="A8" s="3">
        <f t="shared" si="0"/>
        <v>7</v>
      </c>
      <c r="B8" s="5" t="s">
        <v>415</v>
      </c>
      <c r="C8" s="5" t="s">
        <v>428</v>
      </c>
      <c r="D8" s="5" t="s">
        <v>429</v>
      </c>
      <c r="E8" s="5" t="s">
        <v>40</v>
      </c>
      <c r="F8" s="5" t="s">
        <v>41</v>
      </c>
      <c r="G8" s="5" t="s">
        <v>45</v>
      </c>
    </row>
    <row r="9" spans="1:7" ht="90" x14ac:dyDescent="0.25">
      <c r="A9" s="3">
        <f t="shared" si="0"/>
        <v>8</v>
      </c>
      <c r="B9" s="5" t="s">
        <v>415</v>
      </c>
      <c r="C9" s="5" t="s">
        <v>430</v>
      </c>
      <c r="D9" s="5" t="s">
        <v>431</v>
      </c>
      <c r="E9" s="29" t="s">
        <v>36</v>
      </c>
      <c r="F9" s="5" t="s">
        <v>37</v>
      </c>
      <c r="G9" s="5" t="s">
        <v>59</v>
      </c>
    </row>
    <row r="10" spans="1:7" ht="105" x14ac:dyDescent="0.25">
      <c r="A10" s="3">
        <f t="shared" si="0"/>
        <v>9</v>
      </c>
      <c r="B10" s="5" t="s">
        <v>415</v>
      </c>
      <c r="C10" s="5" t="s">
        <v>432</v>
      </c>
      <c r="D10" s="5" t="s">
        <v>433</v>
      </c>
      <c r="E10" s="5" t="s">
        <v>40</v>
      </c>
      <c r="F10" s="9" t="s">
        <v>41</v>
      </c>
      <c r="G10" s="9" t="s">
        <v>176</v>
      </c>
    </row>
    <row r="11" spans="1:7" ht="105" x14ac:dyDescent="0.25">
      <c r="A11" s="3">
        <f t="shared" si="0"/>
        <v>10</v>
      </c>
      <c r="B11" s="5" t="s">
        <v>415</v>
      </c>
      <c r="C11" s="5" t="s">
        <v>432</v>
      </c>
      <c r="D11" s="5" t="s">
        <v>434</v>
      </c>
      <c r="E11" s="29" t="s">
        <v>36</v>
      </c>
      <c r="F11" s="9" t="s">
        <v>37</v>
      </c>
      <c r="G11" s="9" t="s">
        <v>176</v>
      </c>
    </row>
    <row r="12" spans="1:7" ht="90" x14ac:dyDescent="0.25">
      <c r="A12" s="3">
        <f t="shared" si="0"/>
        <v>11</v>
      </c>
      <c r="B12" s="5" t="s">
        <v>415</v>
      </c>
      <c r="C12" s="5" t="s">
        <v>435</v>
      </c>
      <c r="D12" s="5" t="s">
        <v>436</v>
      </c>
      <c r="E12" s="29" t="s">
        <v>36</v>
      </c>
      <c r="F12" s="9" t="s">
        <v>37</v>
      </c>
      <c r="G12" s="9" t="s">
        <v>85</v>
      </c>
    </row>
    <row r="13" spans="1:7" ht="90" x14ac:dyDescent="0.25">
      <c r="A13" s="3">
        <f t="shared" si="0"/>
        <v>12</v>
      </c>
      <c r="B13" s="5" t="s">
        <v>415</v>
      </c>
      <c r="C13" s="5" t="s">
        <v>435</v>
      </c>
      <c r="D13" s="5" t="s">
        <v>437</v>
      </c>
      <c r="E13" s="29" t="s">
        <v>36</v>
      </c>
      <c r="F13" s="9" t="s">
        <v>37</v>
      </c>
      <c r="G13" s="9" t="s">
        <v>85</v>
      </c>
    </row>
  </sheetData>
  <autoFilter ref="A1:G13" xr:uid="{00000000-0001-0000-0000-000000000000}"/>
  <hyperlinks>
    <hyperlink ref="D8" r:id="rId1" xr:uid="{0B4314AC-2D69-4C3E-A7F1-EEF8569ABBF7}"/>
  </hyperlinks>
  <pageMargins left="0.7" right="0.7" top="0.75" bottom="0.75" header="0" footer="0"/>
  <pageSetup paperSize="9" firstPageNumber="4294967295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5B0C92E-B1BD-46C5-AB1B-CE509BC941F9}">
          <x14:formula1>
            <xm:f>'Справочник 1'!$O$2:$O$3</xm:f>
          </x14:formula1>
          <xm:sqref>E237:E1048576</xm:sqref>
        </x14:dataValidation>
        <x14:dataValidation type="list" allowBlank="1" showErrorMessage="1" xr:uid="{679FD0E0-5128-4069-8E78-63175DCAE890}">
          <x14:formula1>
            <xm:f>'Справочник 2'!$E$2:$E$3</xm:f>
          </x14:formula1>
          <xm:sqref>E2 E8 E10 E14:E236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37DC4-898D-43AF-8850-D45DEB1DC17F}">
  <sheetPr filterMode="1"/>
  <dimension ref="A1:G13"/>
  <sheetViews>
    <sheetView zoomScale="70" zoomScaleNormal="70" workbookViewId="0">
      <pane xSplit="4" ySplit="1" topLeftCell="E9" activePane="bottomRight" state="frozen"/>
      <selection pane="topRight"/>
      <selection pane="bottomLeft"/>
      <selection pane="bottomRight" activeCell="E6" sqref="E6"/>
    </sheetView>
  </sheetViews>
  <sheetFormatPr defaultColWidth="14.42578125" defaultRowHeight="15" customHeight="1" x14ac:dyDescent="0.25"/>
  <cols>
    <col min="1" max="1" width="5.140625" style="25" customWidth="1"/>
    <col min="2" max="7" width="28.42578125" style="25" customWidth="1"/>
    <col min="8" max="16384" width="14.42578125" style="25"/>
  </cols>
  <sheetData>
    <row r="1" spans="1:7" ht="145.15" customHeight="1" x14ac:dyDescent="0.25">
      <c r="A1" s="23" t="s">
        <v>1</v>
      </c>
      <c r="B1" s="23" t="s">
        <v>27</v>
      </c>
      <c r="C1" s="23" t="s">
        <v>28</v>
      </c>
      <c r="D1" s="23" t="s">
        <v>29</v>
      </c>
      <c r="E1" s="23" t="s">
        <v>30</v>
      </c>
      <c r="F1" s="23" t="s">
        <v>31</v>
      </c>
      <c r="G1" s="23" t="s">
        <v>32</v>
      </c>
    </row>
    <row r="2" spans="1:7" ht="90" x14ac:dyDescent="0.25">
      <c r="A2" s="10">
        <f t="shared" ref="A2:A12" si="0">ROW()-1</f>
        <v>1</v>
      </c>
      <c r="B2" s="10" t="s">
        <v>438</v>
      </c>
      <c r="C2" s="26" t="s">
        <v>439</v>
      </c>
      <c r="D2" s="27" t="s">
        <v>440</v>
      </c>
      <c r="E2" s="29" t="s">
        <v>36</v>
      </c>
      <c r="F2" s="15" t="s">
        <v>37</v>
      </c>
      <c r="G2" s="15" t="s">
        <v>341</v>
      </c>
    </row>
    <row r="3" spans="1:7" ht="84" customHeight="1" x14ac:dyDescent="0.25">
      <c r="A3" s="10">
        <f t="shared" si="0"/>
        <v>2</v>
      </c>
      <c r="B3" s="10" t="s">
        <v>438</v>
      </c>
      <c r="C3" s="26" t="s">
        <v>441</v>
      </c>
      <c r="D3" s="27" t="s">
        <v>442</v>
      </c>
      <c r="E3" s="29" t="s">
        <v>36</v>
      </c>
      <c r="F3" s="24" t="s">
        <v>37</v>
      </c>
      <c r="G3" s="15" t="s">
        <v>59</v>
      </c>
    </row>
    <row r="4" spans="1:7" ht="69.75" customHeight="1" x14ac:dyDescent="0.25">
      <c r="A4" s="10">
        <f t="shared" si="0"/>
        <v>3</v>
      </c>
      <c r="B4" s="10" t="s">
        <v>438</v>
      </c>
      <c r="C4" s="26" t="s">
        <v>443</v>
      </c>
      <c r="D4" s="27" t="s">
        <v>444</v>
      </c>
      <c r="E4" s="21" t="s">
        <v>100</v>
      </c>
      <c r="F4" s="15" t="s">
        <v>37</v>
      </c>
      <c r="G4" s="15"/>
    </row>
    <row r="5" spans="1:7" ht="90" x14ac:dyDescent="0.25">
      <c r="A5" s="85">
        <f t="shared" si="0"/>
        <v>4</v>
      </c>
      <c r="B5" s="85" t="s">
        <v>438</v>
      </c>
      <c r="C5" s="22" t="s">
        <v>445</v>
      </c>
      <c r="D5" s="22" t="s">
        <v>446</v>
      </c>
      <c r="E5" s="47" t="s">
        <v>36</v>
      </c>
      <c r="F5" s="80" t="s">
        <v>37</v>
      </c>
      <c r="G5" s="15" t="s">
        <v>341</v>
      </c>
    </row>
    <row r="6" spans="1:7" ht="30" x14ac:dyDescent="0.25">
      <c r="A6" s="19">
        <f t="shared" si="0"/>
        <v>5</v>
      </c>
      <c r="B6" s="19" t="s">
        <v>438</v>
      </c>
      <c r="C6" s="21"/>
      <c r="D6" s="46" t="s">
        <v>447</v>
      </c>
      <c r="E6" s="21" t="s">
        <v>40</v>
      </c>
      <c r="F6" s="21" t="s">
        <v>41</v>
      </c>
      <c r="G6" s="21"/>
    </row>
    <row r="7" spans="1:7" ht="90" x14ac:dyDescent="0.25">
      <c r="A7" s="19">
        <f t="shared" si="0"/>
        <v>6</v>
      </c>
      <c r="B7" s="19" t="s">
        <v>438</v>
      </c>
      <c r="C7" s="21"/>
      <c r="D7" s="46" t="s">
        <v>448</v>
      </c>
      <c r="E7" s="63" t="s">
        <v>36</v>
      </c>
      <c r="F7" s="21" t="s">
        <v>37</v>
      </c>
      <c r="G7" s="15" t="s">
        <v>226</v>
      </c>
    </row>
    <row r="8" spans="1:7" ht="30" hidden="1" x14ac:dyDescent="0.25">
      <c r="A8" s="19">
        <f t="shared" si="0"/>
        <v>7</v>
      </c>
      <c r="B8" s="19" t="s">
        <v>438</v>
      </c>
      <c r="C8" s="21"/>
      <c r="D8" s="46" t="s">
        <v>449</v>
      </c>
      <c r="E8" s="21" t="s">
        <v>40</v>
      </c>
      <c r="F8" s="21" t="s">
        <v>41</v>
      </c>
      <c r="G8" s="21"/>
    </row>
    <row r="9" spans="1:7" ht="90" x14ac:dyDescent="0.25">
      <c r="A9" s="19">
        <f t="shared" si="0"/>
        <v>8</v>
      </c>
      <c r="B9" s="19" t="s">
        <v>438</v>
      </c>
      <c r="C9" s="21"/>
      <c r="D9" s="46" t="s">
        <v>450</v>
      </c>
      <c r="E9" s="63" t="s">
        <v>36</v>
      </c>
      <c r="F9" s="60" t="s">
        <v>37</v>
      </c>
      <c r="G9" s="15" t="s">
        <v>121</v>
      </c>
    </row>
    <row r="10" spans="1:7" ht="30" hidden="1" x14ac:dyDescent="0.25">
      <c r="A10" s="19">
        <f t="shared" si="0"/>
        <v>9</v>
      </c>
      <c r="B10" s="19" t="s">
        <v>438</v>
      </c>
      <c r="C10" s="21"/>
      <c r="D10" s="46" t="s">
        <v>451</v>
      </c>
      <c r="E10" s="21" t="s">
        <v>40</v>
      </c>
      <c r="F10" s="21" t="s">
        <v>41</v>
      </c>
      <c r="G10" s="21"/>
    </row>
    <row r="11" spans="1:7" ht="75" x14ac:dyDescent="0.25">
      <c r="A11" s="19">
        <f t="shared" si="0"/>
        <v>10</v>
      </c>
      <c r="B11" s="19" t="s">
        <v>438</v>
      </c>
      <c r="C11" s="21"/>
      <c r="D11" s="46" t="s">
        <v>452</v>
      </c>
      <c r="E11" s="21" t="s">
        <v>40</v>
      </c>
      <c r="F11" s="21" t="s">
        <v>37</v>
      </c>
      <c r="G11" s="15" t="s">
        <v>208</v>
      </c>
    </row>
    <row r="12" spans="1:7" ht="105" x14ac:dyDescent="0.25">
      <c r="A12" s="19">
        <f t="shared" si="0"/>
        <v>11</v>
      </c>
      <c r="B12" s="19" t="s">
        <v>438</v>
      </c>
      <c r="C12" s="21"/>
      <c r="D12" s="46" t="s">
        <v>453</v>
      </c>
      <c r="E12" s="63" t="s">
        <v>36</v>
      </c>
      <c r="F12" s="21" t="s">
        <v>37</v>
      </c>
      <c r="G12" s="60" t="s">
        <v>232</v>
      </c>
    </row>
    <row r="13" spans="1:7" x14ac:dyDescent="0.25"/>
  </sheetData>
  <autoFilter ref="A1:G12" xr:uid="{00000000-0001-0000-0000-000000000000}">
    <filterColumn colId="5">
      <filters>
        <filter val="Да"/>
      </filters>
    </filterColumn>
  </autoFilter>
  <pageMargins left="0.7" right="0.7" top="0.75" bottom="0.75" header="0" footer="0"/>
  <pageSetup paperSize="9" firstPageNumber="429496729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1BDCE038-66AF-42E2-9E7E-BEC5866F8601}">
          <x14:formula1>
            <xm:f>'Справочник 1'!$O$2:$O$3</xm:f>
          </x14:formula1>
          <xm:sqref>E235:E1048576</xm:sqref>
        </x14:dataValidation>
        <x14:dataValidation type="list" allowBlank="1" showErrorMessage="1" xr:uid="{AD018BA1-444B-48C1-963B-88B238B4E16B}">
          <x14:formula1>
            <xm:f>'Справочник 2'!$E$2:$E$3</xm:f>
          </x14:formula1>
          <xm:sqref>E4 E6 E8 E10:E11 E13:E234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0BD59-2665-4F11-8AD8-2BB308B0840F}">
  <sheetPr filterMode="1"/>
  <dimension ref="A1:G12"/>
  <sheetViews>
    <sheetView zoomScale="70" zoomScaleNormal="70" workbookViewId="0">
      <pane xSplit="4" ySplit="1" topLeftCell="E2" activePane="bottomRight" state="frozen"/>
      <selection pane="topRight"/>
      <selection pane="bottomLeft"/>
      <selection pane="bottomRight" activeCell="E2" sqref="E2"/>
    </sheetView>
  </sheetViews>
  <sheetFormatPr defaultColWidth="14.42578125" defaultRowHeight="15" customHeight="1" x14ac:dyDescent="0.25"/>
  <cols>
    <col min="1" max="1" width="5.140625" style="1" customWidth="1"/>
    <col min="2" max="2" width="29.7109375" style="1" customWidth="1"/>
    <col min="3" max="7" width="31.140625" style="1" customWidth="1"/>
    <col min="8" max="16384" width="14.42578125" style="1"/>
  </cols>
  <sheetData>
    <row r="1" spans="1:7" ht="145.15" customHeight="1" x14ac:dyDescent="0.25">
      <c r="A1" s="2" t="s">
        <v>1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78" t="s">
        <v>32</v>
      </c>
    </row>
    <row r="2" spans="1:7" ht="105" x14ac:dyDescent="0.25">
      <c r="A2" s="3">
        <f t="shared" ref="A2:A12" si="0">ROW()-1</f>
        <v>1</v>
      </c>
      <c r="B2" s="3" t="s">
        <v>454</v>
      </c>
      <c r="C2" s="5" t="s">
        <v>455</v>
      </c>
      <c r="D2" s="5" t="s">
        <v>456</v>
      </c>
      <c r="E2" s="29" t="s">
        <v>36</v>
      </c>
      <c r="F2" s="38" t="s">
        <v>37</v>
      </c>
      <c r="G2" s="35" t="s">
        <v>121</v>
      </c>
    </row>
    <row r="3" spans="1:7" ht="90" x14ac:dyDescent="0.25">
      <c r="A3" s="3">
        <f t="shared" si="0"/>
        <v>2</v>
      </c>
      <c r="B3" s="3" t="s">
        <v>454</v>
      </c>
      <c r="C3" s="5" t="s">
        <v>457</v>
      </c>
      <c r="D3" s="5" t="s">
        <v>458</v>
      </c>
      <c r="E3" s="29" t="s">
        <v>36</v>
      </c>
      <c r="F3" s="49" t="s">
        <v>37</v>
      </c>
      <c r="G3" s="17" t="s">
        <v>59</v>
      </c>
    </row>
    <row r="4" spans="1:7" ht="90" x14ac:dyDescent="0.25">
      <c r="A4" s="3">
        <f t="shared" si="0"/>
        <v>3</v>
      </c>
      <c r="B4" s="3" t="s">
        <v>454</v>
      </c>
      <c r="C4" s="18" t="s">
        <v>457</v>
      </c>
      <c r="D4" s="5" t="s">
        <v>459</v>
      </c>
      <c r="E4" s="29" t="s">
        <v>36</v>
      </c>
      <c r="F4" s="76" t="s">
        <v>37</v>
      </c>
      <c r="G4" s="35" t="s">
        <v>121</v>
      </c>
    </row>
    <row r="5" spans="1:7" ht="90" x14ac:dyDescent="0.25">
      <c r="A5" s="3">
        <f t="shared" si="0"/>
        <v>4</v>
      </c>
      <c r="B5" s="43" t="s">
        <v>454</v>
      </c>
      <c r="C5" s="18" t="s">
        <v>460</v>
      </c>
      <c r="D5" s="50" t="s">
        <v>365</v>
      </c>
      <c r="E5" s="29" t="s">
        <v>36</v>
      </c>
      <c r="F5" s="36" t="s">
        <v>37</v>
      </c>
      <c r="G5" s="17" t="s">
        <v>121</v>
      </c>
    </row>
    <row r="6" spans="1:7" ht="105" x14ac:dyDescent="0.25">
      <c r="A6" s="3">
        <f t="shared" si="0"/>
        <v>5</v>
      </c>
      <c r="B6" s="43" t="s">
        <v>454</v>
      </c>
      <c r="C6" s="17"/>
      <c r="D6" s="50" t="s">
        <v>461</v>
      </c>
      <c r="E6" s="29" t="s">
        <v>36</v>
      </c>
      <c r="F6" s="36" t="s">
        <v>37</v>
      </c>
      <c r="G6" s="17" t="s">
        <v>462</v>
      </c>
    </row>
    <row r="7" spans="1:7" ht="75" x14ac:dyDescent="0.25">
      <c r="A7" s="3">
        <f t="shared" si="0"/>
        <v>6</v>
      </c>
      <c r="B7" s="43" t="s">
        <v>454</v>
      </c>
      <c r="C7" s="17"/>
      <c r="D7" s="50" t="s">
        <v>463</v>
      </c>
      <c r="E7" s="29" t="s">
        <v>36</v>
      </c>
      <c r="F7" s="77" t="s">
        <v>37</v>
      </c>
      <c r="G7" s="35" t="s">
        <v>121</v>
      </c>
    </row>
    <row r="8" spans="1:7" ht="75" x14ac:dyDescent="0.25">
      <c r="A8" s="3">
        <f t="shared" si="0"/>
        <v>7</v>
      </c>
      <c r="B8" s="43" t="s">
        <v>454</v>
      </c>
      <c r="C8" s="17"/>
      <c r="D8" s="50" t="s">
        <v>464</v>
      </c>
      <c r="E8" s="29" t="s">
        <v>36</v>
      </c>
      <c r="F8" s="77" t="s">
        <v>37</v>
      </c>
      <c r="G8" s="35" t="s">
        <v>465</v>
      </c>
    </row>
    <row r="9" spans="1:7" ht="30" hidden="1" x14ac:dyDescent="0.25">
      <c r="A9" s="3">
        <f t="shared" si="0"/>
        <v>8</v>
      </c>
      <c r="B9" s="43" t="s">
        <v>454</v>
      </c>
      <c r="C9" s="17"/>
      <c r="D9" s="50" t="s">
        <v>466</v>
      </c>
      <c r="E9" s="17" t="s">
        <v>40</v>
      </c>
      <c r="F9" s="17" t="s">
        <v>41</v>
      </c>
    </row>
    <row r="10" spans="1:7" ht="45" hidden="1" x14ac:dyDescent="0.25">
      <c r="A10" s="3">
        <f t="shared" si="0"/>
        <v>9</v>
      </c>
      <c r="B10" s="43" t="s">
        <v>454</v>
      </c>
      <c r="C10" s="17"/>
      <c r="D10" s="50" t="s">
        <v>467</v>
      </c>
      <c r="E10" s="17" t="s">
        <v>40</v>
      </c>
      <c r="F10" s="17" t="s">
        <v>41</v>
      </c>
    </row>
    <row r="11" spans="1:7" ht="30" hidden="1" x14ac:dyDescent="0.25">
      <c r="A11" s="3">
        <f t="shared" si="0"/>
        <v>10</v>
      </c>
      <c r="B11" s="43" t="s">
        <v>454</v>
      </c>
      <c r="C11" s="17"/>
      <c r="D11" s="50" t="s">
        <v>468</v>
      </c>
      <c r="E11" s="17" t="s">
        <v>40</v>
      </c>
      <c r="F11" s="17" t="s">
        <v>41</v>
      </c>
    </row>
    <row r="12" spans="1:7" ht="75" x14ac:dyDescent="0.25">
      <c r="A12" s="3">
        <f t="shared" si="0"/>
        <v>11</v>
      </c>
      <c r="B12" s="43" t="s">
        <v>454</v>
      </c>
      <c r="C12" s="17"/>
      <c r="D12" s="50" t="s">
        <v>469</v>
      </c>
      <c r="E12" s="29" t="s">
        <v>36</v>
      </c>
      <c r="F12" s="77" t="s">
        <v>37</v>
      </c>
      <c r="G12" s="35" t="s">
        <v>121</v>
      </c>
    </row>
  </sheetData>
  <autoFilter ref="A1:G12" xr:uid="{00000000-0001-0000-0000-000000000000}">
    <filterColumn colId="5">
      <filters>
        <filter val="Да"/>
      </filters>
    </filterColumn>
  </autoFilter>
  <pageMargins left="0.7" right="0.7" top="0.75" bottom="0.75" header="0" footer="0"/>
  <pageSetup paperSize="9" firstPageNumber="429496729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2C90D6C6-7E2F-4982-901A-CA477AC9EED1}">
          <x14:formula1>
            <xm:f>'Справочник 2'!$E$2:$E$3</xm:f>
          </x14:formula1>
          <xm:sqref>E9:E11 E13:E235</xm:sqref>
        </x14:dataValidation>
        <x14:dataValidation type="list" allowBlank="1" showErrorMessage="1" xr:uid="{0901C55E-B3BE-4797-9BF3-8996BAD870CA}">
          <x14:formula1>
            <xm:f>'Справочник 1'!$O$2:$O$3</xm:f>
          </x14:formula1>
          <xm:sqref>E236:E1048576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5D5E0-89F0-4DC7-9FAF-356799326BDD}">
  <dimension ref="A1:G12"/>
  <sheetViews>
    <sheetView zoomScale="70" zoomScaleNormal="70" workbookViewId="0">
      <pane xSplit="4" ySplit="1" topLeftCell="E2" activePane="bottomRight" state="frozen"/>
      <selection pane="topRight"/>
      <selection pane="bottomLeft"/>
      <selection pane="bottomRight" activeCell="B2" sqref="B2"/>
    </sheetView>
  </sheetViews>
  <sheetFormatPr defaultColWidth="14.42578125" defaultRowHeight="15" customHeight="1" x14ac:dyDescent="0.25"/>
  <cols>
    <col min="1" max="1" width="5.140625" style="1" customWidth="1"/>
    <col min="2" max="2" width="29.7109375" style="1" customWidth="1"/>
    <col min="3" max="3" width="46.140625" style="1" customWidth="1"/>
    <col min="4" max="7" width="28.85546875" style="1" customWidth="1"/>
    <col min="8" max="16384" width="14.42578125" style="1"/>
  </cols>
  <sheetData>
    <row r="1" spans="1:7" ht="145.15" customHeight="1" x14ac:dyDescent="0.25">
      <c r="A1" s="2" t="s">
        <v>1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</row>
    <row r="2" spans="1:7" ht="90" x14ac:dyDescent="0.2">
      <c r="A2" s="3">
        <f t="shared" ref="A2:A12" si="0">ROW()-1</f>
        <v>1</v>
      </c>
      <c r="B2" s="3" t="s">
        <v>470</v>
      </c>
      <c r="C2" s="4" t="s">
        <v>471</v>
      </c>
      <c r="D2" s="6" t="s">
        <v>472</v>
      </c>
      <c r="E2" s="29" t="s">
        <v>36</v>
      </c>
      <c r="F2" s="5" t="s">
        <v>37</v>
      </c>
      <c r="G2" s="87" t="s">
        <v>59</v>
      </c>
    </row>
    <row r="3" spans="1:7" ht="115.5" customHeight="1" x14ac:dyDescent="0.25">
      <c r="A3" s="3">
        <f t="shared" si="0"/>
        <v>2</v>
      </c>
      <c r="B3" s="3" t="s">
        <v>470</v>
      </c>
      <c r="C3" s="4" t="s">
        <v>473</v>
      </c>
      <c r="D3" s="6" t="s">
        <v>474</v>
      </c>
      <c r="E3" s="29" t="s">
        <v>36</v>
      </c>
      <c r="F3" s="9" t="s">
        <v>37</v>
      </c>
      <c r="G3" s="12" t="s">
        <v>121</v>
      </c>
    </row>
    <row r="4" spans="1:7" ht="90" x14ac:dyDescent="0.25">
      <c r="A4" s="3">
        <f t="shared" si="0"/>
        <v>3</v>
      </c>
      <c r="B4" s="3" t="s">
        <v>470</v>
      </c>
      <c r="C4" s="4" t="s">
        <v>475</v>
      </c>
      <c r="D4" s="6" t="s">
        <v>476</v>
      </c>
      <c r="E4" s="29" t="s">
        <v>36</v>
      </c>
      <c r="F4" s="9" t="s">
        <v>37</v>
      </c>
      <c r="G4" s="12" t="s">
        <v>121</v>
      </c>
    </row>
    <row r="5" spans="1:7" ht="90" x14ac:dyDescent="0.25">
      <c r="A5" s="3">
        <f t="shared" si="0"/>
        <v>4</v>
      </c>
      <c r="B5" s="30" t="s">
        <v>470</v>
      </c>
      <c r="C5" s="31" t="s">
        <v>477</v>
      </c>
      <c r="D5" s="32" t="s">
        <v>478</v>
      </c>
      <c r="E5" s="29" t="s">
        <v>36</v>
      </c>
      <c r="F5" s="34" t="s">
        <v>37</v>
      </c>
      <c r="G5" s="34" t="s">
        <v>226</v>
      </c>
    </row>
    <row r="6" spans="1:7" ht="30" x14ac:dyDescent="0.25">
      <c r="A6" s="3">
        <f t="shared" si="0"/>
        <v>5</v>
      </c>
      <c r="B6" s="41" t="s">
        <v>470</v>
      </c>
      <c r="C6" s="41" t="s">
        <v>479</v>
      </c>
      <c r="D6" s="41" t="s">
        <v>480</v>
      </c>
      <c r="E6" s="9" t="s">
        <v>40</v>
      </c>
      <c r="F6" s="30" t="s">
        <v>41</v>
      </c>
      <c r="G6" s="30"/>
    </row>
    <row r="7" spans="1:7" ht="90" x14ac:dyDescent="0.25">
      <c r="A7" s="3">
        <f t="shared" si="0"/>
        <v>6</v>
      </c>
      <c r="B7" s="41" t="s">
        <v>470</v>
      </c>
      <c r="C7" s="41" t="s">
        <v>481</v>
      </c>
      <c r="D7" s="41" t="s">
        <v>482</v>
      </c>
      <c r="E7" s="29" t="s">
        <v>36</v>
      </c>
      <c r="F7" s="61" t="s">
        <v>37</v>
      </c>
      <c r="G7" s="61" t="s">
        <v>483</v>
      </c>
    </row>
    <row r="8" spans="1:7" ht="30" x14ac:dyDescent="0.25">
      <c r="A8" s="3">
        <f t="shared" si="0"/>
        <v>7</v>
      </c>
      <c r="B8" s="41" t="s">
        <v>470</v>
      </c>
      <c r="C8" s="41" t="s">
        <v>481</v>
      </c>
      <c r="D8" s="41" t="s">
        <v>484</v>
      </c>
      <c r="E8" s="9" t="s">
        <v>40</v>
      </c>
      <c r="F8" s="30" t="s">
        <v>41</v>
      </c>
      <c r="G8" s="30"/>
    </row>
    <row r="9" spans="1:7" ht="30" x14ac:dyDescent="0.25">
      <c r="A9" s="3">
        <f t="shared" si="0"/>
        <v>8</v>
      </c>
      <c r="B9" s="41" t="s">
        <v>470</v>
      </c>
      <c r="C9" s="41" t="s">
        <v>481</v>
      </c>
      <c r="D9" s="41" t="s">
        <v>485</v>
      </c>
      <c r="E9" s="5" t="s">
        <v>40</v>
      </c>
      <c r="F9" s="61" t="s">
        <v>41</v>
      </c>
      <c r="G9" s="61"/>
    </row>
    <row r="10" spans="1:7" ht="30" x14ac:dyDescent="0.25">
      <c r="A10" s="3">
        <f t="shared" si="0"/>
        <v>9</v>
      </c>
      <c r="B10" s="41" t="s">
        <v>470</v>
      </c>
      <c r="C10" s="41" t="s">
        <v>481</v>
      </c>
      <c r="D10" s="41" t="s">
        <v>486</v>
      </c>
      <c r="E10" s="5" t="s">
        <v>40</v>
      </c>
      <c r="F10" s="30" t="s">
        <v>41</v>
      </c>
      <c r="G10" s="30"/>
    </row>
    <row r="11" spans="1:7" ht="30" x14ac:dyDescent="0.25">
      <c r="A11" s="3">
        <f t="shared" si="0"/>
        <v>10</v>
      </c>
      <c r="B11" s="41" t="s">
        <v>470</v>
      </c>
      <c r="C11" s="41" t="s">
        <v>481</v>
      </c>
      <c r="D11" s="41" t="s">
        <v>487</v>
      </c>
      <c r="E11" s="9" t="s">
        <v>40</v>
      </c>
      <c r="F11" s="30" t="s">
        <v>41</v>
      </c>
      <c r="G11" s="30"/>
    </row>
    <row r="12" spans="1:7" ht="30" x14ac:dyDescent="0.25">
      <c r="A12" s="3">
        <f t="shared" si="0"/>
        <v>11</v>
      </c>
      <c r="B12" s="37" t="s">
        <v>470</v>
      </c>
      <c r="C12" s="37" t="s">
        <v>481</v>
      </c>
      <c r="D12" s="37" t="s">
        <v>488</v>
      </c>
      <c r="E12" s="9" t="s">
        <v>40</v>
      </c>
      <c r="F12" s="28" t="s">
        <v>41</v>
      </c>
      <c r="G12" s="28"/>
    </row>
  </sheetData>
  <autoFilter ref="A1:G12" xr:uid="{00000000-0001-0000-0000-000000000000}"/>
  <pageMargins left="0.7" right="0.7" top="0.75" bottom="0.75" header="0" footer="0"/>
  <pageSetup paperSize="9" firstPageNumber="429496729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6060F27A-58ED-4FFA-B718-4C6BD30168EF}">
          <x14:formula1>
            <xm:f>'Справочник 1'!$O$2:$O$3</xm:f>
          </x14:formula1>
          <xm:sqref>E231:E1048576</xm:sqref>
        </x14:dataValidation>
        <x14:dataValidation type="list" allowBlank="1" showErrorMessage="1" xr:uid="{CA76E5CD-289C-4763-969B-28E3C46E6DDE}">
          <x14:formula1>
            <xm:f>'Справочник 2'!$E$2:$E$3</xm:f>
          </x14:formula1>
          <xm:sqref>E8:E230 E6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CA154-5C10-4F86-9F6D-0E6C51E37D2B}">
  <sheetPr filterMode="1"/>
  <dimension ref="A1:G12"/>
  <sheetViews>
    <sheetView zoomScale="70" zoomScaleNormal="70" workbookViewId="0">
      <pane xSplit="4" ySplit="1" topLeftCell="E3" activePane="bottomRight" state="frozen"/>
      <selection pane="topRight"/>
      <selection pane="bottomLeft"/>
      <selection pane="bottomRight" activeCell="A3" sqref="A3"/>
    </sheetView>
  </sheetViews>
  <sheetFormatPr defaultColWidth="14.42578125" defaultRowHeight="15" customHeight="1" x14ac:dyDescent="0.25"/>
  <cols>
    <col min="1" max="1" width="5.140625" style="1" customWidth="1"/>
    <col min="2" max="2" width="29.7109375" style="1" customWidth="1"/>
    <col min="3" max="3" width="46.140625" style="1" customWidth="1"/>
    <col min="4" max="4" width="36.7109375" style="1" customWidth="1"/>
    <col min="5" max="7" width="33.7109375" style="1" customWidth="1"/>
    <col min="8" max="16384" width="14.42578125" style="1"/>
  </cols>
  <sheetData>
    <row r="1" spans="1:7" ht="145.15" customHeight="1" x14ac:dyDescent="0.25">
      <c r="A1" s="69" t="s">
        <v>1</v>
      </c>
      <c r="B1" s="69" t="s">
        <v>27</v>
      </c>
      <c r="C1" s="69" t="s">
        <v>28</v>
      </c>
      <c r="D1" s="69" t="s">
        <v>29</v>
      </c>
      <c r="E1" s="69" t="s">
        <v>30</v>
      </c>
      <c r="F1" s="69" t="s">
        <v>31</v>
      </c>
      <c r="G1" s="69" t="s">
        <v>32</v>
      </c>
    </row>
    <row r="2" spans="1:7" ht="75" x14ac:dyDescent="0.25">
      <c r="A2" s="28">
        <f>ROW()-1</f>
        <v>1</v>
      </c>
      <c r="B2" s="70" t="s">
        <v>489</v>
      </c>
      <c r="C2" s="70" t="s">
        <v>490</v>
      </c>
      <c r="D2" s="71" t="s">
        <v>491</v>
      </c>
      <c r="E2" s="63" t="s">
        <v>36</v>
      </c>
      <c r="F2" s="71" t="s">
        <v>37</v>
      </c>
      <c r="G2" s="71" t="s">
        <v>49</v>
      </c>
    </row>
    <row r="3" spans="1:7" ht="91.5" customHeight="1" x14ac:dyDescent="0.25">
      <c r="A3" s="28">
        <f t="shared" ref="A3:A4" si="0">ROW()-1</f>
        <v>2</v>
      </c>
      <c r="B3" s="70" t="s">
        <v>489</v>
      </c>
      <c r="C3" s="70" t="s">
        <v>492</v>
      </c>
      <c r="D3" s="71" t="s">
        <v>493</v>
      </c>
      <c r="E3" s="63" t="s">
        <v>36</v>
      </c>
      <c r="F3" s="71" t="s">
        <v>37</v>
      </c>
      <c r="G3" s="71" t="s">
        <v>59</v>
      </c>
    </row>
    <row r="4" spans="1:7" ht="72" customHeight="1" x14ac:dyDescent="0.25">
      <c r="A4" s="28">
        <f t="shared" si="0"/>
        <v>3</v>
      </c>
      <c r="B4" s="70" t="s">
        <v>489</v>
      </c>
      <c r="C4" s="70" t="s">
        <v>492</v>
      </c>
      <c r="D4" s="71" t="s">
        <v>216</v>
      </c>
      <c r="E4" s="63" t="s">
        <v>36</v>
      </c>
      <c r="F4" s="71" t="s">
        <v>37</v>
      </c>
      <c r="G4" s="71" t="s">
        <v>130</v>
      </c>
    </row>
    <row r="5" spans="1:7" ht="30" x14ac:dyDescent="0.25">
      <c r="A5" s="57">
        <v>4</v>
      </c>
      <c r="B5" s="101" t="s">
        <v>489</v>
      </c>
      <c r="C5" s="101"/>
      <c r="D5" s="57" t="s">
        <v>494</v>
      </c>
      <c r="E5" s="57" t="s">
        <v>40</v>
      </c>
      <c r="F5" s="57" t="s">
        <v>41</v>
      </c>
      <c r="G5" s="57"/>
    </row>
    <row r="6" spans="1:7" ht="30" x14ac:dyDescent="0.25">
      <c r="A6" s="20">
        <v>5</v>
      </c>
      <c r="B6" s="95" t="s">
        <v>489</v>
      </c>
      <c r="C6" s="95"/>
      <c r="D6" s="20" t="s">
        <v>495</v>
      </c>
      <c r="E6" s="20" t="s">
        <v>40</v>
      </c>
      <c r="F6" s="20" t="s">
        <v>41</v>
      </c>
      <c r="G6" s="20"/>
    </row>
    <row r="7" spans="1:7" ht="75" x14ac:dyDescent="0.25">
      <c r="A7" s="17">
        <v>6</v>
      </c>
      <c r="B7" s="70" t="s">
        <v>489</v>
      </c>
      <c r="C7" s="70"/>
      <c r="D7" s="17" t="s">
        <v>496</v>
      </c>
      <c r="E7" s="63" t="s">
        <v>36</v>
      </c>
      <c r="F7" s="17" t="s">
        <v>37</v>
      </c>
      <c r="G7" s="71" t="s">
        <v>130</v>
      </c>
    </row>
    <row r="8" spans="1:7" ht="30" x14ac:dyDescent="0.25">
      <c r="A8" s="57">
        <v>7</v>
      </c>
      <c r="B8" s="101" t="s">
        <v>489</v>
      </c>
      <c r="C8" s="101"/>
      <c r="D8" s="57" t="s">
        <v>391</v>
      </c>
      <c r="E8" s="57" t="s">
        <v>40</v>
      </c>
      <c r="F8" s="57" t="s">
        <v>41</v>
      </c>
      <c r="G8" s="57"/>
    </row>
    <row r="9" spans="1:7" ht="30" x14ac:dyDescent="0.25">
      <c r="A9" s="17">
        <v>8</v>
      </c>
      <c r="B9" s="70" t="s">
        <v>489</v>
      </c>
      <c r="C9" s="70"/>
      <c r="D9" s="17" t="s">
        <v>497</v>
      </c>
      <c r="E9" s="17" t="s">
        <v>40</v>
      </c>
      <c r="F9" s="17" t="s">
        <v>41</v>
      </c>
      <c r="G9" s="17"/>
    </row>
    <row r="10" spans="1:7" ht="30" x14ac:dyDescent="0.25">
      <c r="A10" s="17">
        <v>9</v>
      </c>
      <c r="B10" s="70" t="s">
        <v>489</v>
      </c>
      <c r="C10" s="70"/>
      <c r="D10" s="17" t="s">
        <v>498</v>
      </c>
      <c r="E10" s="17" t="s">
        <v>40</v>
      </c>
      <c r="F10" s="17" t="s">
        <v>41</v>
      </c>
      <c r="G10" s="17"/>
    </row>
    <row r="11" spans="1:7" ht="30" x14ac:dyDescent="0.25">
      <c r="A11" s="20">
        <v>10</v>
      </c>
      <c r="B11" s="95" t="s">
        <v>489</v>
      </c>
      <c r="C11" s="95"/>
      <c r="D11" s="20" t="s">
        <v>499</v>
      </c>
      <c r="E11" s="20" t="s">
        <v>40</v>
      </c>
      <c r="F11" s="20" t="s">
        <v>41</v>
      </c>
      <c r="G11" s="20"/>
    </row>
    <row r="12" spans="1:7" ht="30" x14ac:dyDescent="0.25">
      <c r="A12" s="17">
        <v>11</v>
      </c>
      <c r="B12" s="70" t="s">
        <v>489</v>
      </c>
      <c r="C12" s="70"/>
      <c r="D12" s="17" t="s">
        <v>500</v>
      </c>
      <c r="E12" s="17" t="s">
        <v>40</v>
      </c>
      <c r="F12" s="17" t="s">
        <v>41</v>
      </c>
      <c r="G12" s="17"/>
    </row>
  </sheetData>
  <autoFilter ref="A1:G12" xr:uid="{00000000-0001-0000-0000-000000000000}">
    <filterColumn colId="5">
      <filters>
        <filter val="Да"/>
      </filters>
    </filterColumn>
  </autoFilter>
  <pageMargins left="0.7" right="0.7" top="0.75" bottom="0.75" header="0" footer="0"/>
  <pageSetup paperSize="9" firstPageNumber="42949672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93903466-EF2D-43F3-A482-13A407A03B13}">
          <x14:formula1>
            <xm:f>'Справочник 2'!$E$2:$E$3</xm:f>
          </x14:formula1>
          <xm:sqref>E5:E6 E8:E12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31E23-47CD-41FD-8E6E-3EB4319B3D2B}">
  <dimension ref="A1:G8"/>
  <sheetViews>
    <sheetView zoomScale="70" zoomScaleNormal="70" workbookViewId="0">
      <pane xSplit="4" ySplit="1" topLeftCell="E2" activePane="bottomRight" state="frozen"/>
      <selection pane="topRight"/>
      <selection pane="bottomLeft"/>
      <selection pane="bottomRight" activeCell="A2" sqref="A2"/>
    </sheetView>
  </sheetViews>
  <sheetFormatPr defaultColWidth="14.42578125" defaultRowHeight="15" customHeight="1" x14ac:dyDescent="0.25"/>
  <cols>
    <col min="1" max="1" width="5.140625" style="72" customWidth="1"/>
    <col min="2" max="7" width="36" style="72" customWidth="1"/>
    <col min="8" max="16384" width="14.42578125" style="72"/>
  </cols>
  <sheetData>
    <row r="1" spans="1:7" ht="145.15" customHeight="1" x14ac:dyDescent="0.25">
      <c r="A1" s="73" t="s">
        <v>1</v>
      </c>
      <c r="B1" s="73" t="s">
        <v>27</v>
      </c>
      <c r="C1" s="73" t="s">
        <v>28</v>
      </c>
      <c r="D1" s="73" t="s">
        <v>29</v>
      </c>
      <c r="E1" s="73" t="s">
        <v>30</v>
      </c>
      <c r="F1" s="73" t="s">
        <v>31</v>
      </c>
      <c r="G1" s="73" t="s">
        <v>32</v>
      </c>
    </row>
    <row r="2" spans="1:7" ht="75" x14ac:dyDescent="0.25">
      <c r="A2" s="59">
        <f t="shared" ref="A2" si="0">ROW()-1</f>
        <v>1</v>
      </c>
      <c r="B2" s="74" t="s">
        <v>501</v>
      </c>
      <c r="C2" s="74" t="s">
        <v>502</v>
      </c>
      <c r="D2" s="74" t="s">
        <v>503</v>
      </c>
      <c r="E2" s="59" t="s">
        <v>36</v>
      </c>
      <c r="F2" s="74" t="s">
        <v>37</v>
      </c>
      <c r="G2" s="74" t="s">
        <v>59</v>
      </c>
    </row>
    <row r="3" spans="1:7" ht="45" x14ac:dyDescent="0.25">
      <c r="A3" s="59">
        <v>2</v>
      </c>
      <c r="B3" s="74" t="s">
        <v>501</v>
      </c>
      <c r="C3" s="74" t="s">
        <v>502</v>
      </c>
      <c r="D3" s="59" t="s">
        <v>504</v>
      </c>
      <c r="E3" s="59" t="s">
        <v>40</v>
      </c>
      <c r="F3" s="59" t="s">
        <v>41</v>
      </c>
      <c r="G3" s="59"/>
    </row>
    <row r="4" spans="1:7" ht="75" x14ac:dyDescent="0.25">
      <c r="A4" s="59">
        <v>3</v>
      </c>
      <c r="B4" s="74" t="s">
        <v>501</v>
      </c>
      <c r="C4" s="74" t="s">
        <v>502</v>
      </c>
      <c r="D4" s="59" t="s">
        <v>505</v>
      </c>
      <c r="E4" s="59" t="s">
        <v>36</v>
      </c>
      <c r="F4" s="59" t="s">
        <v>37</v>
      </c>
      <c r="G4" s="59" t="s">
        <v>45</v>
      </c>
    </row>
    <row r="5" spans="1:7" ht="75" x14ac:dyDescent="0.25">
      <c r="A5" s="59">
        <v>4</v>
      </c>
      <c r="B5" s="74" t="s">
        <v>501</v>
      </c>
      <c r="C5" s="74" t="s">
        <v>502</v>
      </c>
      <c r="D5" s="59" t="s">
        <v>506</v>
      </c>
      <c r="E5" s="59" t="s">
        <v>36</v>
      </c>
      <c r="F5" s="59" t="s">
        <v>37</v>
      </c>
      <c r="G5" s="59" t="s">
        <v>45</v>
      </c>
    </row>
    <row r="6" spans="1:7" ht="45" x14ac:dyDescent="0.25">
      <c r="A6" s="59">
        <v>5</v>
      </c>
      <c r="B6" s="74" t="s">
        <v>501</v>
      </c>
      <c r="C6" s="74" t="s">
        <v>502</v>
      </c>
      <c r="D6" s="59" t="s">
        <v>507</v>
      </c>
      <c r="E6" s="59" t="s">
        <v>40</v>
      </c>
      <c r="F6" s="33" t="s">
        <v>41</v>
      </c>
      <c r="G6" s="59"/>
    </row>
    <row r="7" spans="1:7" ht="45" x14ac:dyDescent="0.25">
      <c r="A7" s="59">
        <v>6</v>
      </c>
      <c r="B7" s="74" t="s">
        <v>501</v>
      </c>
      <c r="C7" s="74" t="s">
        <v>502</v>
      </c>
      <c r="D7" s="59" t="s">
        <v>508</v>
      </c>
      <c r="E7" s="59" t="s">
        <v>40</v>
      </c>
      <c r="F7" s="33" t="s">
        <v>41</v>
      </c>
      <c r="G7" s="59"/>
    </row>
    <row r="8" spans="1:7" x14ac:dyDescent="0.25"/>
  </sheetData>
  <autoFilter ref="A1:G1" xr:uid="{00000000-0001-0000-0000-000000000000}"/>
  <pageMargins left="0.7" right="0.7" top="0.75" bottom="0.75" header="0" footer="0"/>
  <pageSetup paperSize="9" firstPageNumber="429496729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8E3BF16E-6881-451B-9EDE-04B4B65DBE6F}">
          <x14:formula1>
            <xm:f>'Справочник 1'!$O$2:$O$3</xm:f>
          </x14:formula1>
          <xm:sqref>E232:E1048576</xm:sqref>
        </x14:dataValidation>
        <x14:dataValidation type="list" allowBlank="1" showErrorMessage="1" xr:uid="{8D4E7D6E-DB51-4D78-8C34-A22BF29640E7}">
          <x14:formula1>
            <xm:f>'Справочник 2'!$E$2:$E$3</xm:f>
          </x14:formula1>
          <xm:sqref>E3 E6:E231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550EC-910F-453A-892A-2D48911CD5DB}">
  <sheetPr filterMode="1"/>
  <dimension ref="A1:G34"/>
  <sheetViews>
    <sheetView zoomScale="70" zoomScaleNormal="70" workbookViewId="0">
      <pane xSplit="4" ySplit="1" topLeftCell="F2" activePane="bottomRight" state="frozen"/>
      <selection pane="topRight"/>
      <selection pane="bottomLeft"/>
      <selection pane="bottomRight" activeCell="G1" sqref="G1"/>
    </sheetView>
  </sheetViews>
  <sheetFormatPr defaultColWidth="14.42578125" defaultRowHeight="15" customHeight="1" x14ac:dyDescent="0.25"/>
  <cols>
    <col min="1" max="1" width="5.140625" style="1" customWidth="1"/>
    <col min="2" max="7" width="42.140625" style="1" customWidth="1"/>
    <col min="8" max="8" width="36" style="1" customWidth="1"/>
    <col min="9" max="16384" width="14.42578125" style="1"/>
  </cols>
  <sheetData>
    <row r="1" spans="1:7" ht="145.15" customHeight="1" x14ac:dyDescent="0.25">
      <c r="A1" s="69" t="s">
        <v>1</v>
      </c>
      <c r="B1" s="69" t="s">
        <v>27</v>
      </c>
      <c r="C1" s="69" t="s">
        <v>28</v>
      </c>
      <c r="D1" s="69" t="s">
        <v>29</v>
      </c>
      <c r="E1" s="69" t="s">
        <v>30</v>
      </c>
      <c r="F1" s="69" t="s">
        <v>31</v>
      </c>
      <c r="G1" s="69" t="s">
        <v>32</v>
      </c>
    </row>
    <row r="2" spans="1:7" ht="82.5" customHeight="1" x14ac:dyDescent="0.25">
      <c r="A2" s="28">
        <f t="shared" ref="A2:A8" si="0">ROW()-1</f>
        <v>1</v>
      </c>
      <c r="B2" s="28" t="s">
        <v>33</v>
      </c>
      <c r="C2" s="17" t="s">
        <v>34</v>
      </c>
      <c r="D2" s="17" t="s">
        <v>35</v>
      </c>
      <c r="E2" s="63" t="s">
        <v>36</v>
      </c>
      <c r="F2" s="17" t="s">
        <v>37</v>
      </c>
      <c r="G2" s="63" t="s">
        <v>38</v>
      </c>
    </row>
    <row r="3" spans="1:7" ht="45" hidden="1" x14ac:dyDescent="0.25">
      <c r="A3" s="28">
        <f t="shared" si="0"/>
        <v>2</v>
      </c>
      <c r="B3" s="28" t="s">
        <v>33</v>
      </c>
      <c r="C3" s="16" t="s">
        <v>34</v>
      </c>
      <c r="D3" s="17" t="s">
        <v>39</v>
      </c>
      <c r="E3" s="63" t="s">
        <v>40</v>
      </c>
      <c r="F3" s="17" t="s">
        <v>41</v>
      </c>
      <c r="G3" s="63"/>
    </row>
    <row r="4" spans="1:7" ht="120" x14ac:dyDescent="0.25">
      <c r="A4" s="28">
        <f t="shared" si="0"/>
        <v>3</v>
      </c>
      <c r="B4" s="28" t="s">
        <v>33</v>
      </c>
      <c r="C4" s="17" t="s">
        <v>34</v>
      </c>
      <c r="D4" s="17" t="s">
        <v>42</v>
      </c>
      <c r="E4" s="63" t="s">
        <v>36</v>
      </c>
      <c r="F4" s="17" t="s">
        <v>37</v>
      </c>
      <c r="G4" s="63" t="s">
        <v>43</v>
      </c>
    </row>
    <row r="5" spans="1:7" ht="95.25" customHeight="1" x14ac:dyDescent="0.25">
      <c r="A5" s="28">
        <f t="shared" si="0"/>
        <v>4</v>
      </c>
      <c r="B5" s="28" t="s">
        <v>33</v>
      </c>
      <c r="C5" s="17" t="s">
        <v>34</v>
      </c>
      <c r="D5" s="17" t="s">
        <v>44</v>
      </c>
      <c r="E5" s="63" t="s">
        <v>36</v>
      </c>
      <c r="F5" s="17" t="s">
        <v>37</v>
      </c>
      <c r="G5" s="63" t="s">
        <v>45</v>
      </c>
    </row>
    <row r="6" spans="1:7" ht="93.75" customHeight="1" x14ac:dyDescent="0.25">
      <c r="A6" s="28">
        <f t="shared" si="0"/>
        <v>5</v>
      </c>
      <c r="B6" s="28" t="s">
        <v>33</v>
      </c>
      <c r="C6" s="17" t="s">
        <v>34</v>
      </c>
      <c r="D6" s="17" t="s">
        <v>46</v>
      </c>
      <c r="E6" s="63" t="s">
        <v>36</v>
      </c>
      <c r="F6" s="17" t="s">
        <v>37</v>
      </c>
      <c r="G6" s="63" t="s">
        <v>45</v>
      </c>
    </row>
    <row r="7" spans="1:7" ht="45" hidden="1" x14ac:dyDescent="0.25">
      <c r="A7" s="28">
        <f t="shared" si="0"/>
        <v>6</v>
      </c>
      <c r="B7" s="28" t="s">
        <v>33</v>
      </c>
      <c r="C7" s="16" t="s">
        <v>34</v>
      </c>
      <c r="D7" s="17" t="s">
        <v>47</v>
      </c>
      <c r="E7" s="17" t="s">
        <v>40</v>
      </c>
      <c r="F7" s="17" t="s">
        <v>41</v>
      </c>
      <c r="G7" s="63"/>
    </row>
    <row r="8" spans="1:7" ht="83.25" customHeight="1" x14ac:dyDescent="0.25">
      <c r="A8" s="28">
        <f t="shared" si="0"/>
        <v>7</v>
      </c>
      <c r="B8" s="28" t="s">
        <v>33</v>
      </c>
      <c r="C8" s="17" t="s">
        <v>34</v>
      </c>
      <c r="D8" s="17" t="s">
        <v>48</v>
      </c>
      <c r="E8" s="63" t="s">
        <v>36</v>
      </c>
      <c r="F8" s="17" t="s">
        <v>37</v>
      </c>
      <c r="G8" s="63" t="s">
        <v>49</v>
      </c>
    </row>
    <row r="9" spans="1:7" ht="30" x14ac:dyDescent="0.25">
      <c r="A9" s="28">
        <f t="shared" ref="A9:A34" si="1">ROW()-1</f>
        <v>8</v>
      </c>
      <c r="B9" s="28" t="s">
        <v>33</v>
      </c>
      <c r="C9" s="63" t="s">
        <v>50</v>
      </c>
      <c r="D9" s="63" t="s">
        <v>51</v>
      </c>
      <c r="E9" s="17" t="s">
        <v>52</v>
      </c>
      <c r="F9" s="17" t="s">
        <v>37</v>
      </c>
      <c r="G9" s="63" t="s">
        <v>53</v>
      </c>
    </row>
    <row r="10" spans="1:7" ht="30" x14ac:dyDescent="0.25">
      <c r="A10" s="28">
        <f t="shared" si="1"/>
        <v>9</v>
      </c>
      <c r="B10" s="28" t="s">
        <v>33</v>
      </c>
      <c r="C10" s="63" t="s">
        <v>50</v>
      </c>
      <c r="D10" s="63" t="s">
        <v>54</v>
      </c>
      <c r="E10" s="17" t="s">
        <v>52</v>
      </c>
      <c r="F10" s="17" t="s">
        <v>37</v>
      </c>
      <c r="G10" s="63" t="s">
        <v>53</v>
      </c>
    </row>
    <row r="11" spans="1:7" ht="60" x14ac:dyDescent="0.25">
      <c r="A11" s="28">
        <f t="shared" si="1"/>
        <v>10</v>
      </c>
      <c r="B11" s="28" t="s">
        <v>33</v>
      </c>
      <c r="C11" s="63" t="s">
        <v>55</v>
      </c>
      <c r="D11" s="63" t="s">
        <v>56</v>
      </c>
      <c r="E11" s="63" t="s">
        <v>36</v>
      </c>
      <c r="F11" s="17" t="s">
        <v>37</v>
      </c>
      <c r="G11" s="63" t="s">
        <v>45</v>
      </c>
    </row>
    <row r="12" spans="1:7" ht="48" customHeight="1" x14ac:dyDescent="0.25">
      <c r="A12" s="28">
        <f t="shared" si="1"/>
        <v>11</v>
      </c>
      <c r="B12" s="28" t="s">
        <v>33</v>
      </c>
      <c r="C12" s="63" t="s">
        <v>57</v>
      </c>
      <c r="D12" s="63" t="s">
        <v>58</v>
      </c>
      <c r="E12" s="63" t="s">
        <v>36</v>
      </c>
      <c r="F12" s="17" t="s">
        <v>37</v>
      </c>
      <c r="G12" s="63" t="s">
        <v>59</v>
      </c>
    </row>
    <row r="13" spans="1:7" ht="60" x14ac:dyDescent="0.25">
      <c r="A13" s="28">
        <f t="shared" si="1"/>
        <v>12</v>
      </c>
      <c r="B13" s="28" t="s">
        <v>33</v>
      </c>
      <c r="C13" s="63" t="s">
        <v>57</v>
      </c>
      <c r="D13" s="63" t="s">
        <v>60</v>
      </c>
      <c r="E13" s="63" t="s">
        <v>36</v>
      </c>
      <c r="F13" s="17" t="s">
        <v>37</v>
      </c>
      <c r="G13" s="63" t="s">
        <v>61</v>
      </c>
    </row>
    <row r="14" spans="1:7" ht="60" x14ac:dyDescent="0.25">
      <c r="A14" s="28">
        <f t="shared" si="1"/>
        <v>13</v>
      </c>
      <c r="B14" s="28" t="s">
        <v>33</v>
      </c>
      <c r="C14" s="63" t="s">
        <v>57</v>
      </c>
      <c r="D14" s="63" t="s">
        <v>62</v>
      </c>
      <c r="E14" s="63" t="s">
        <v>36</v>
      </c>
      <c r="F14" s="17" t="s">
        <v>37</v>
      </c>
      <c r="G14" s="63" t="s">
        <v>38</v>
      </c>
    </row>
    <row r="15" spans="1:7" ht="52.5" customHeight="1" x14ac:dyDescent="0.25">
      <c r="A15" s="28">
        <f t="shared" si="1"/>
        <v>14</v>
      </c>
      <c r="B15" s="28" t="s">
        <v>33</v>
      </c>
      <c r="C15" s="63" t="s">
        <v>57</v>
      </c>
      <c r="D15" s="63" t="s">
        <v>63</v>
      </c>
      <c r="E15" s="63" t="s">
        <v>36</v>
      </c>
      <c r="F15" s="17" t="s">
        <v>37</v>
      </c>
      <c r="G15" s="63" t="s">
        <v>64</v>
      </c>
    </row>
    <row r="16" spans="1:7" ht="45" hidden="1" x14ac:dyDescent="0.25">
      <c r="A16" s="28">
        <f t="shared" si="1"/>
        <v>15</v>
      </c>
      <c r="B16" s="28" t="s">
        <v>33</v>
      </c>
      <c r="C16" s="96" t="s">
        <v>57</v>
      </c>
      <c r="D16" s="63" t="s">
        <v>65</v>
      </c>
      <c r="E16" s="17" t="s">
        <v>40</v>
      </c>
      <c r="F16" s="17" t="s">
        <v>41</v>
      </c>
      <c r="G16" s="63"/>
    </row>
    <row r="17" spans="1:7" ht="60" x14ac:dyDescent="0.25">
      <c r="A17" s="28">
        <f t="shared" si="1"/>
        <v>16</v>
      </c>
      <c r="B17" s="28" t="s">
        <v>33</v>
      </c>
      <c r="C17" s="63" t="s">
        <v>57</v>
      </c>
      <c r="D17" s="63" t="s">
        <v>66</v>
      </c>
      <c r="E17" s="63" t="s">
        <v>36</v>
      </c>
      <c r="F17" s="17" t="s">
        <v>37</v>
      </c>
      <c r="G17" s="63" t="s">
        <v>38</v>
      </c>
    </row>
    <row r="18" spans="1:7" ht="48.75" customHeight="1" x14ac:dyDescent="0.25">
      <c r="A18" s="28">
        <f t="shared" si="1"/>
        <v>17</v>
      </c>
      <c r="B18" s="28" t="s">
        <v>33</v>
      </c>
      <c r="C18" s="63" t="s">
        <v>57</v>
      </c>
      <c r="D18" s="63" t="s">
        <v>67</v>
      </c>
      <c r="E18" s="63" t="s">
        <v>36</v>
      </c>
      <c r="F18" s="17" t="s">
        <v>37</v>
      </c>
      <c r="G18" s="63" t="s">
        <v>59</v>
      </c>
    </row>
    <row r="19" spans="1:7" ht="60" x14ac:dyDescent="0.25">
      <c r="A19" s="28">
        <f t="shared" si="1"/>
        <v>18</v>
      </c>
      <c r="B19" s="28" t="s">
        <v>33</v>
      </c>
      <c r="C19" s="63" t="s">
        <v>68</v>
      </c>
      <c r="D19" s="63" t="s">
        <v>69</v>
      </c>
      <c r="E19" s="63" t="s">
        <v>36</v>
      </c>
      <c r="F19" s="17" t="s">
        <v>37</v>
      </c>
      <c r="G19" s="63" t="s">
        <v>38</v>
      </c>
    </row>
    <row r="20" spans="1:7" ht="60" x14ac:dyDescent="0.25">
      <c r="A20" s="28">
        <f t="shared" si="1"/>
        <v>19</v>
      </c>
      <c r="B20" s="28" t="s">
        <v>33</v>
      </c>
      <c r="C20" s="63" t="s">
        <v>68</v>
      </c>
      <c r="D20" s="63" t="s">
        <v>70</v>
      </c>
      <c r="E20" s="63" t="s">
        <v>36</v>
      </c>
      <c r="F20" s="17" t="s">
        <v>37</v>
      </c>
      <c r="G20" s="63" t="s">
        <v>71</v>
      </c>
    </row>
    <row r="21" spans="1:7" ht="60" x14ac:dyDescent="0.25">
      <c r="A21" s="28">
        <f t="shared" si="1"/>
        <v>20</v>
      </c>
      <c r="B21" s="28" t="s">
        <v>33</v>
      </c>
      <c r="C21" s="63" t="s">
        <v>68</v>
      </c>
      <c r="D21" s="63" t="s">
        <v>72</v>
      </c>
      <c r="E21" s="63" t="s">
        <v>36</v>
      </c>
      <c r="F21" s="35" t="s">
        <v>37</v>
      </c>
      <c r="G21" s="63" t="s">
        <v>45</v>
      </c>
    </row>
    <row r="22" spans="1:7" ht="30" hidden="1" x14ac:dyDescent="0.25">
      <c r="A22" s="28">
        <f t="shared" si="1"/>
        <v>21</v>
      </c>
      <c r="B22" s="28" t="s">
        <v>33</v>
      </c>
      <c r="C22" s="63" t="s">
        <v>68</v>
      </c>
      <c r="D22" s="63" t="s">
        <v>73</v>
      </c>
      <c r="E22" s="17" t="s">
        <v>40</v>
      </c>
      <c r="F22" s="17" t="s">
        <v>41</v>
      </c>
      <c r="G22" s="63"/>
    </row>
    <row r="23" spans="1:7" ht="60" x14ac:dyDescent="0.25">
      <c r="A23" s="28">
        <f t="shared" si="1"/>
        <v>22</v>
      </c>
      <c r="B23" s="28" t="s">
        <v>33</v>
      </c>
      <c r="C23" s="63" t="s">
        <v>74</v>
      </c>
      <c r="D23" s="63" t="s">
        <v>75</v>
      </c>
      <c r="E23" s="63" t="s">
        <v>36</v>
      </c>
      <c r="F23" s="35" t="s">
        <v>37</v>
      </c>
      <c r="G23" s="63" t="s">
        <v>45</v>
      </c>
    </row>
    <row r="24" spans="1:7" ht="60" x14ac:dyDescent="0.25">
      <c r="A24" s="28">
        <f t="shared" si="1"/>
        <v>23</v>
      </c>
      <c r="B24" s="28" t="s">
        <v>33</v>
      </c>
      <c r="C24" s="63" t="s">
        <v>74</v>
      </c>
      <c r="D24" s="63" t="s">
        <v>76</v>
      </c>
      <c r="E24" s="63" t="s">
        <v>36</v>
      </c>
      <c r="F24" s="17" t="s">
        <v>37</v>
      </c>
      <c r="G24" s="63" t="s">
        <v>77</v>
      </c>
    </row>
    <row r="25" spans="1:7" ht="60" x14ac:dyDescent="0.25">
      <c r="A25" s="28">
        <f t="shared" si="1"/>
        <v>24</v>
      </c>
      <c r="B25" s="28" t="s">
        <v>33</v>
      </c>
      <c r="C25" s="63" t="s">
        <v>78</v>
      </c>
      <c r="D25" s="63" t="s">
        <v>79</v>
      </c>
      <c r="E25" s="63" t="s">
        <v>36</v>
      </c>
      <c r="F25" s="35" t="s">
        <v>37</v>
      </c>
      <c r="G25" s="63" t="s">
        <v>80</v>
      </c>
    </row>
    <row r="26" spans="1:7" ht="60" x14ac:dyDescent="0.25">
      <c r="A26" s="28">
        <f t="shared" si="1"/>
        <v>25</v>
      </c>
      <c r="B26" s="28" t="s">
        <v>33</v>
      </c>
      <c r="C26" s="63" t="s">
        <v>81</v>
      </c>
      <c r="D26" s="63" t="s">
        <v>82</v>
      </c>
      <c r="E26" s="63" t="s">
        <v>36</v>
      </c>
      <c r="F26" s="35" t="s">
        <v>37</v>
      </c>
      <c r="G26" s="63" t="s">
        <v>45</v>
      </c>
    </row>
    <row r="27" spans="1:7" ht="60" x14ac:dyDescent="0.25">
      <c r="A27" s="28">
        <f t="shared" si="1"/>
        <v>26</v>
      </c>
      <c r="B27" s="28" t="s">
        <v>33</v>
      </c>
      <c r="C27" s="63" t="s">
        <v>83</v>
      </c>
      <c r="D27" s="63" t="s">
        <v>84</v>
      </c>
      <c r="E27" s="63" t="s">
        <v>36</v>
      </c>
      <c r="F27" s="17" t="s">
        <v>37</v>
      </c>
      <c r="G27" s="63" t="s">
        <v>85</v>
      </c>
    </row>
    <row r="28" spans="1:7" ht="60" x14ac:dyDescent="0.25">
      <c r="A28" s="28">
        <f t="shared" si="1"/>
        <v>27</v>
      </c>
      <c r="B28" s="28" t="s">
        <v>33</v>
      </c>
      <c r="C28" s="63" t="s">
        <v>83</v>
      </c>
      <c r="D28" s="63" t="s">
        <v>86</v>
      </c>
      <c r="E28" s="63" t="s">
        <v>36</v>
      </c>
      <c r="F28" s="63" t="s">
        <v>37</v>
      </c>
      <c r="G28" s="63" t="s">
        <v>87</v>
      </c>
    </row>
    <row r="29" spans="1:7" ht="45" hidden="1" x14ac:dyDescent="0.25">
      <c r="A29" s="28">
        <f t="shared" si="1"/>
        <v>28</v>
      </c>
      <c r="B29" s="28" t="s">
        <v>33</v>
      </c>
      <c r="C29" s="96" t="s">
        <v>88</v>
      </c>
      <c r="D29" s="63" t="s">
        <v>89</v>
      </c>
      <c r="E29" s="17" t="s">
        <v>40</v>
      </c>
      <c r="F29" s="17" t="s">
        <v>41</v>
      </c>
      <c r="G29" s="63"/>
    </row>
    <row r="30" spans="1:7" ht="45" hidden="1" x14ac:dyDescent="0.25">
      <c r="A30" s="28">
        <f t="shared" si="1"/>
        <v>29</v>
      </c>
      <c r="B30" s="28" t="s">
        <v>33</v>
      </c>
      <c r="C30" s="96" t="s">
        <v>90</v>
      </c>
      <c r="D30" s="63" t="s">
        <v>91</v>
      </c>
      <c r="E30" s="17" t="s">
        <v>40</v>
      </c>
      <c r="F30" s="17" t="s">
        <v>41</v>
      </c>
      <c r="G30" s="63"/>
    </row>
    <row r="31" spans="1:7" ht="45" hidden="1" x14ac:dyDescent="0.25">
      <c r="A31" s="28">
        <f t="shared" si="1"/>
        <v>30</v>
      </c>
      <c r="B31" s="28" t="s">
        <v>33</v>
      </c>
      <c r="C31" s="96" t="s">
        <v>90</v>
      </c>
      <c r="D31" s="63" t="s">
        <v>92</v>
      </c>
      <c r="E31" s="17" t="s">
        <v>40</v>
      </c>
      <c r="F31" s="17" t="s">
        <v>41</v>
      </c>
      <c r="G31" s="63"/>
    </row>
    <row r="32" spans="1:7" ht="45" hidden="1" x14ac:dyDescent="0.25">
      <c r="A32" s="28">
        <f t="shared" si="1"/>
        <v>31</v>
      </c>
      <c r="B32" s="28" t="s">
        <v>33</v>
      </c>
      <c r="C32" s="96" t="s">
        <v>90</v>
      </c>
      <c r="D32" s="63" t="s">
        <v>93</v>
      </c>
      <c r="E32" s="17" t="s">
        <v>40</v>
      </c>
      <c r="F32" s="17" t="s">
        <v>41</v>
      </c>
      <c r="G32" s="63"/>
    </row>
    <row r="33" spans="1:7" ht="60" x14ac:dyDescent="0.25">
      <c r="A33" s="28">
        <f t="shared" si="1"/>
        <v>32</v>
      </c>
      <c r="B33" s="28" t="s">
        <v>33</v>
      </c>
      <c r="C33" s="63" t="s">
        <v>94</v>
      </c>
      <c r="D33" s="63" t="s">
        <v>95</v>
      </c>
      <c r="E33" s="63" t="s">
        <v>36</v>
      </c>
      <c r="F33" s="35" t="s">
        <v>37</v>
      </c>
      <c r="G33" s="63" t="s">
        <v>45</v>
      </c>
    </row>
    <row r="34" spans="1:7" ht="60" x14ac:dyDescent="0.25">
      <c r="A34" s="28">
        <f t="shared" si="1"/>
        <v>33</v>
      </c>
      <c r="B34" s="28" t="s">
        <v>33</v>
      </c>
      <c r="C34" s="63" t="s">
        <v>94</v>
      </c>
      <c r="D34" s="63" t="s">
        <v>96</v>
      </c>
      <c r="E34" s="63" t="s">
        <v>36</v>
      </c>
      <c r="F34" s="35" t="s">
        <v>37</v>
      </c>
      <c r="G34" s="35" t="s">
        <v>85</v>
      </c>
    </row>
  </sheetData>
  <autoFilter ref="A1:G34" xr:uid="{00000000-0001-0000-0000-000000000000}">
    <filterColumn colId="5">
      <filters>
        <filter val="Да"/>
      </filters>
    </filterColumn>
  </autoFilter>
  <pageMargins left="0.7" right="0.7" top="0.75" bottom="0.75" header="0" footer="0"/>
  <pageSetup paperSize="9" firstPageNumber="429496729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4F04C9D7-2827-4CAD-AFDD-E1D891B9B60A}">
          <x14:formula1>
            <xm:f>'Справочник 1'!$O$2:$O$3</xm:f>
          </x14:formula1>
          <xm:sqref>E240:E1048576</xm:sqref>
        </x14:dataValidation>
        <x14:dataValidation type="list" allowBlank="1" showErrorMessage="1" xr:uid="{FFA3C481-C43F-48A6-958C-5B088F073139}">
          <x14:formula1>
            <xm:f>'Справочник 2'!$E$2:$E$3</xm:f>
          </x14:formula1>
          <xm:sqref>E29:E32 E35:E239 E7 E16 E22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519D1-9B47-4C87-9045-75EF232C34BE}">
  <dimension ref="A1:G6"/>
  <sheetViews>
    <sheetView zoomScale="70" zoomScaleNormal="70" workbookViewId="0">
      <pane xSplit="4" ySplit="1" topLeftCell="E2" activePane="bottomRight" state="frozen"/>
      <selection pane="topRight"/>
      <selection pane="bottomLeft"/>
      <selection pane="bottomRight" activeCell="A2" sqref="A2"/>
    </sheetView>
  </sheetViews>
  <sheetFormatPr defaultColWidth="14.42578125" defaultRowHeight="15" customHeight="1" x14ac:dyDescent="0.25"/>
  <cols>
    <col min="1" max="1" width="5.140625" style="1" customWidth="1"/>
    <col min="2" max="2" width="29.7109375" style="1" customWidth="1"/>
    <col min="3" max="3" width="46.140625" style="1" customWidth="1"/>
    <col min="4" max="7" width="32.7109375" style="1" customWidth="1"/>
    <col min="8" max="16384" width="14.42578125" style="1"/>
  </cols>
  <sheetData>
    <row r="1" spans="1:7" ht="145.15" customHeight="1" x14ac:dyDescent="0.25">
      <c r="A1" s="2" t="s">
        <v>1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509</v>
      </c>
    </row>
    <row r="2" spans="1:7" ht="93.75" customHeight="1" x14ac:dyDescent="0.25">
      <c r="A2" s="3">
        <f>ROW()-1</f>
        <v>1</v>
      </c>
      <c r="B2" s="13" t="s">
        <v>510</v>
      </c>
      <c r="C2" s="12" t="s">
        <v>511</v>
      </c>
      <c r="D2" s="12" t="s">
        <v>512</v>
      </c>
      <c r="E2" s="29" t="s">
        <v>36</v>
      </c>
      <c r="F2" s="12" t="s">
        <v>37</v>
      </c>
      <c r="G2" s="12" t="s">
        <v>513</v>
      </c>
    </row>
    <row r="3" spans="1:7" ht="75" x14ac:dyDescent="0.25">
      <c r="A3" s="3">
        <f>ROW()-1</f>
        <v>2</v>
      </c>
      <c r="B3" s="13" t="s">
        <v>510</v>
      </c>
      <c r="C3" s="12" t="s">
        <v>514</v>
      </c>
      <c r="D3" s="12" t="s">
        <v>514</v>
      </c>
      <c r="E3" s="29" t="s">
        <v>36</v>
      </c>
      <c r="F3" s="12" t="s">
        <v>37</v>
      </c>
      <c r="G3" s="12" t="s">
        <v>121</v>
      </c>
    </row>
    <row r="4" spans="1:7" ht="30" x14ac:dyDescent="0.25">
      <c r="A4" s="5">
        <f>ROW()-1</f>
        <v>3</v>
      </c>
      <c r="B4" s="13" t="s">
        <v>510</v>
      </c>
      <c r="C4" s="5"/>
      <c r="D4" s="12" t="s">
        <v>515</v>
      </c>
      <c r="E4" s="5" t="s">
        <v>40</v>
      </c>
      <c r="F4" s="12" t="s">
        <v>41</v>
      </c>
      <c r="G4" s="12"/>
    </row>
    <row r="5" spans="1:7" ht="30" x14ac:dyDescent="0.25">
      <c r="A5" s="5">
        <f>ROW()-1</f>
        <v>4</v>
      </c>
      <c r="B5" s="13" t="s">
        <v>510</v>
      </c>
      <c r="C5" s="5"/>
      <c r="D5" s="12" t="s">
        <v>516</v>
      </c>
      <c r="E5" s="5" t="s">
        <v>40</v>
      </c>
      <c r="F5" s="12" t="s">
        <v>41</v>
      </c>
      <c r="G5" s="12"/>
    </row>
    <row r="6" spans="1:7" ht="60" x14ac:dyDescent="0.25">
      <c r="A6" s="5">
        <f>ROW()-1</f>
        <v>5</v>
      </c>
      <c r="B6" s="13" t="s">
        <v>510</v>
      </c>
      <c r="C6" s="5"/>
      <c r="D6" s="12" t="s">
        <v>517</v>
      </c>
      <c r="E6" s="5" t="s">
        <v>40</v>
      </c>
      <c r="F6" s="12" t="s">
        <v>41</v>
      </c>
      <c r="G6" s="12"/>
    </row>
  </sheetData>
  <autoFilter ref="A1:G1" xr:uid="{00000000-0001-0000-0000-000000000000}"/>
  <pageMargins left="0.7" right="0.7" top="0.75" bottom="0.75" header="0" footer="0"/>
  <pageSetup paperSize="9" firstPageNumber="429496729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2338B17A-1EFE-4132-825D-35F98AA28C3F}">
          <x14:formula1>
            <xm:f>'Справочник 1'!$O$2:$O$3</xm:f>
          </x14:formula1>
          <xm:sqref>E235:E1048576</xm:sqref>
        </x14:dataValidation>
        <x14:dataValidation type="list" allowBlank="1" showErrorMessage="1" xr:uid="{769440FA-3278-4674-B8D8-52B7DBFF5CF2}">
          <x14:formula1>
            <xm:f>'Справочник 2'!$E$2:$E$3</xm:f>
          </x14:formula1>
          <xm:sqref>E4:E234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4F5DE-CB61-440F-B5F7-FBEA27662090}">
  <dimension ref="A1:G8"/>
  <sheetViews>
    <sheetView zoomScale="70" zoomScaleNormal="70" workbookViewId="0">
      <pane xSplit="4" ySplit="1" topLeftCell="E2" activePane="bottomRight" state="frozen"/>
      <selection pane="topRight"/>
      <selection pane="bottomLeft"/>
      <selection pane="bottomRight" activeCell="B3" sqref="B3"/>
    </sheetView>
  </sheetViews>
  <sheetFormatPr defaultColWidth="14.42578125" defaultRowHeight="15" customHeight="1" x14ac:dyDescent="0.25"/>
  <cols>
    <col min="1" max="1" width="5.140625" style="1" customWidth="1"/>
    <col min="2" max="2" width="29.7109375" style="1" customWidth="1"/>
    <col min="3" max="3" width="46.140625" style="1" customWidth="1"/>
    <col min="4" max="7" width="32.7109375" style="1" customWidth="1"/>
    <col min="8" max="16384" width="14.42578125" style="1"/>
  </cols>
  <sheetData>
    <row r="1" spans="1:7" ht="145.15" customHeight="1" x14ac:dyDescent="0.25">
      <c r="A1" s="69" t="s">
        <v>1</v>
      </c>
      <c r="B1" s="69" t="s">
        <v>27</v>
      </c>
      <c r="C1" s="69" t="s">
        <v>28</v>
      </c>
      <c r="D1" s="69" t="s">
        <v>29</v>
      </c>
      <c r="E1" s="69" t="s">
        <v>30</v>
      </c>
      <c r="F1" s="69" t="s">
        <v>31</v>
      </c>
      <c r="G1" s="69" t="s">
        <v>32</v>
      </c>
    </row>
    <row r="2" spans="1:7" ht="75" x14ac:dyDescent="0.25">
      <c r="A2" s="28">
        <f t="shared" ref="A2:A4" si="0">ROW()-1</f>
        <v>1</v>
      </c>
      <c r="B2" s="28" t="s">
        <v>518</v>
      </c>
      <c r="C2" s="16" t="s">
        <v>519</v>
      </c>
      <c r="D2" s="17" t="s">
        <v>520</v>
      </c>
      <c r="E2" s="63" t="s">
        <v>36</v>
      </c>
      <c r="F2" s="17" t="s">
        <v>37</v>
      </c>
      <c r="G2" s="17" t="s">
        <v>254</v>
      </c>
    </row>
    <row r="3" spans="1:7" ht="75" x14ac:dyDescent="0.25">
      <c r="A3" s="28">
        <f t="shared" si="0"/>
        <v>2</v>
      </c>
      <c r="B3" s="28" t="s">
        <v>518</v>
      </c>
      <c r="C3" s="16" t="s">
        <v>519</v>
      </c>
      <c r="D3" s="17" t="s">
        <v>521</v>
      </c>
      <c r="E3" s="63" t="s">
        <v>36</v>
      </c>
      <c r="F3" s="17" t="s">
        <v>37</v>
      </c>
      <c r="G3" s="17" t="s">
        <v>522</v>
      </c>
    </row>
    <row r="4" spans="1:7" ht="75" x14ac:dyDescent="0.25">
      <c r="A4" s="28">
        <f t="shared" si="0"/>
        <v>3</v>
      </c>
      <c r="B4" s="28" t="s">
        <v>518</v>
      </c>
      <c r="C4" s="16" t="s">
        <v>523</v>
      </c>
      <c r="D4" s="17" t="s">
        <v>216</v>
      </c>
      <c r="E4" s="63" t="s">
        <v>36</v>
      </c>
      <c r="F4" s="35" t="s">
        <v>37</v>
      </c>
      <c r="G4" s="17" t="s">
        <v>277</v>
      </c>
    </row>
    <row r="5" spans="1:7" ht="30" x14ac:dyDescent="0.25">
      <c r="A5" s="17">
        <f>ROW()-1</f>
        <v>4</v>
      </c>
      <c r="B5" s="17" t="s">
        <v>518</v>
      </c>
      <c r="C5" s="17" t="s">
        <v>523</v>
      </c>
      <c r="D5" s="17" t="s">
        <v>95</v>
      </c>
      <c r="E5" s="17" t="s">
        <v>40</v>
      </c>
      <c r="F5" s="17" t="s">
        <v>41</v>
      </c>
      <c r="G5" s="17"/>
    </row>
    <row r="6" spans="1:7" x14ac:dyDescent="0.25">
      <c r="A6" s="100"/>
    </row>
    <row r="7" spans="1:7" x14ac:dyDescent="0.25"/>
    <row r="8" spans="1:7" x14ac:dyDescent="0.25"/>
  </sheetData>
  <autoFilter ref="A1:G1" xr:uid="{00000000-0001-0000-0000-000000000000}"/>
  <pageMargins left="0.7" right="0.7" top="0.75" bottom="0.75" header="0" footer="0"/>
  <pageSetup paperSize="9" firstPageNumber="429496729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991A5C72-BC07-4693-8846-2B3F292D6FB0}">
          <x14:formula1>
            <xm:f>'Справочник 1'!$O$2:$O$3</xm:f>
          </x14:formula1>
          <xm:sqref>E236:E1048576</xm:sqref>
        </x14:dataValidation>
        <x14:dataValidation type="list" allowBlank="1" showErrorMessage="1" xr:uid="{D9F50712-8D66-4456-B165-D3D107FAE18E}">
          <x14:formula1>
            <xm:f>'Справочник 2'!$E$2:$E$3</xm:f>
          </x14:formula1>
          <xm:sqref>E5:E235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"/>
  <sheetViews>
    <sheetView workbookViewId="0">
      <selection activeCell="O30" sqref="O30"/>
    </sheetView>
  </sheetViews>
  <sheetFormatPr defaultRowHeight="15" x14ac:dyDescent="0.25"/>
  <sheetData>
    <row r="1" spans="1:16" x14ac:dyDescent="0.25">
      <c r="A1" t="s">
        <v>524</v>
      </c>
    </row>
    <row r="2" spans="1:16" x14ac:dyDescent="0.25">
      <c r="A2" t="s">
        <v>525</v>
      </c>
      <c r="O2" t="s">
        <v>37</v>
      </c>
      <c r="P2" t="s">
        <v>526</v>
      </c>
    </row>
    <row r="3" spans="1:16" x14ac:dyDescent="0.25">
      <c r="A3" t="s">
        <v>527</v>
      </c>
      <c r="O3" t="s">
        <v>41</v>
      </c>
      <c r="P3" t="s">
        <v>528</v>
      </c>
    </row>
    <row r="4" spans="1:16" x14ac:dyDescent="0.25">
      <c r="A4" t="s">
        <v>529</v>
      </c>
      <c r="P4" t="s">
        <v>530</v>
      </c>
    </row>
    <row r="5" spans="1:16" x14ac:dyDescent="0.25">
      <c r="A5" t="s">
        <v>531</v>
      </c>
    </row>
    <row r="6" spans="1:16" x14ac:dyDescent="0.25">
      <c r="A6" t="s">
        <v>532</v>
      </c>
    </row>
    <row r="7" spans="1:16" x14ac:dyDescent="0.25">
      <c r="A7" t="s">
        <v>533</v>
      </c>
    </row>
    <row r="8" spans="1:16" x14ac:dyDescent="0.25">
      <c r="A8" t="s">
        <v>534</v>
      </c>
    </row>
    <row r="9" spans="1:16" x14ac:dyDescent="0.25">
      <c r="A9" t="s">
        <v>535</v>
      </c>
    </row>
    <row r="10" spans="1:16" x14ac:dyDescent="0.25">
      <c r="A10" t="s">
        <v>536</v>
      </c>
    </row>
  </sheetData>
  <pageMargins left="0.7" right="0.7" top="0.75" bottom="0.75" header="0.3" footer="0.3"/>
  <pageSetup paperSize="9" firstPageNumber="4294967295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15"/>
  <sheetViews>
    <sheetView topLeftCell="D1" zoomScale="85" workbookViewId="0">
      <selection activeCell="E3" sqref="E3"/>
    </sheetView>
  </sheetViews>
  <sheetFormatPr defaultColWidth="14.42578125" defaultRowHeight="15" x14ac:dyDescent="0.25"/>
  <cols>
    <col min="1" max="2" width="8.5703125" customWidth="1"/>
    <col min="3" max="3" width="39.28515625" customWidth="1"/>
    <col min="4" max="10" width="8.5703125" customWidth="1"/>
    <col min="11" max="11" width="47.42578125" bestFit="1" customWidth="1"/>
    <col min="12" max="12" width="30.7109375" customWidth="1"/>
    <col min="13" max="13" width="145.42578125" bestFit="1" customWidth="1"/>
    <col min="14" max="26" width="8.5703125" customWidth="1"/>
  </cols>
  <sheetData>
    <row r="2" spans="2:13" x14ac:dyDescent="0.25">
      <c r="B2" t="s">
        <v>537</v>
      </c>
      <c r="E2" t="s">
        <v>40</v>
      </c>
      <c r="K2" t="s">
        <v>538</v>
      </c>
    </row>
    <row r="3" spans="2:13" x14ac:dyDescent="0.25">
      <c r="B3" t="s">
        <v>539</v>
      </c>
      <c r="E3" t="s">
        <v>100</v>
      </c>
      <c r="K3" t="s">
        <v>540</v>
      </c>
      <c r="M3" t="s">
        <v>541</v>
      </c>
    </row>
    <row r="4" spans="2:13" x14ac:dyDescent="0.25">
      <c r="B4" t="s">
        <v>542</v>
      </c>
      <c r="E4" t="s">
        <v>36</v>
      </c>
      <c r="K4" t="s">
        <v>543</v>
      </c>
      <c r="M4" t="s">
        <v>544</v>
      </c>
    </row>
    <row r="5" spans="2:13" x14ac:dyDescent="0.25">
      <c r="E5" t="s">
        <v>52</v>
      </c>
      <c r="M5" t="s">
        <v>545</v>
      </c>
    </row>
    <row r="6" spans="2:13" x14ac:dyDescent="0.25">
      <c r="M6" t="s">
        <v>546</v>
      </c>
    </row>
    <row r="7" spans="2:13" x14ac:dyDescent="0.25">
      <c r="M7" t="s">
        <v>547</v>
      </c>
    </row>
    <row r="8" spans="2:13" x14ac:dyDescent="0.25">
      <c r="M8" t="s">
        <v>548</v>
      </c>
    </row>
    <row r="9" spans="2:13" x14ac:dyDescent="0.25">
      <c r="M9" t="s">
        <v>549</v>
      </c>
    </row>
    <row r="10" spans="2:13" x14ac:dyDescent="0.25">
      <c r="M10" t="s">
        <v>550</v>
      </c>
    </row>
    <row r="11" spans="2:13" x14ac:dyDescent="0.25">
      <c r="M11" t="s">
        <v>551</v>
      </c>
    </row>
    <row r="12" spans="2:13" x14ac:dyDescent="0.25">
      <c r="M12" t="s">
        <v>552</v>
      </c>
    </row>
    <row r="14" spans="2:13" x14ac:dyDescent="0.25">
      <c r="L14" t="s">
        <v>553</v>
      </c>
    </row>
    <row r="15" spans="2:13" x14ac:dyDescent="0.25">
      <c r="L15" t="s">
        <v>554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" footer="0"/>
  <pageSetup paperSize="9" firstPageNumber="429496729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9C2A7-4201-4B2B-9988-9D8CB1418C09}">
  <dimension ref="A1:G17"/>
  <sheetViews>
    <sheetView zoomScale="70" zoomScaleNormal="70" workbookViewId="0">
      <pane xSplit="4" ySplit="1" topLeftCell="E2" activePane="bottomRight" state="frozen"/>
      <selection pane="topRight"/>
      <selection pane="bottomLeft"/>
      <selection pane="bottomRight" activeCell="E3" sqref="E3"/>
    </sheetView>
  </sheetViews>
  <sheetFormatPr defaultColWidth="14.42578125" defaultRowHeight="15" customHeight="1" x14ac:dyDescent="0.25"/>
  <cols>
    <col min="1" max="1" width="5.140625" style="25" customWidth="1"/>
    <col min="2" max="2" width="29.7109375" style="25" customWidth="1"/>
    <col min="3" max="3" width="46.140625" style="25" customWidth="1"/>
    <col min="4" max="7" width="32.5703125" style="25" customWidth="1"/>
    <col min="8" max="16384" width="14.42578125" style="25"/>
  </cols>
  <sheetData>
    <row r="1" spans="1:7" ht="145.15" customHeight="1" x14ac:dyDescent="0.25">
      <c r="A1" s="23" t="s">
        <v>1</v>
      </c>
      <c r="B1" s="23" t="s">
        <v>27</v>
      </c>
      <c r="C1" s="23" t="s">
        <v>28</v>
      </c>
      <c r="D1" s="23" t="s">
        <v>29</v>
      </c>
      <c r="E1" s="23" t="s">
        <v>30</v>
      </c>
      <c r="F1" s="23" t="s">
        <v>31</v>
      </c>
      <c r="G1" s="23" t="s">
        <v>32</v>
      </c>
    </row>
    <row r="2" spans="1:7" ht="45" x14ac:dyDescent="0.25">
      <c r="A2" s="10">
        <f t="shared" ref="A2:A17" si="0">ROW()-1</f>
        <v>1</v>
      </c>
      <c r="B2" s="24" t="s">
        <v>97</v>
      </c>
      <c r="C2" s="24" t="s">
        <v>98</v>
      </c>
      <c r="D2" s="24" t="s">
        <v>99</v>
      </c>
      <c r="E2" s="24" t="s">
        <v>100</v>
      </c>
      <c r="F2" s="24" t="s">
        <v>37</v>
      </c>
      <c r="G2" s="24" t="s">
        <v>101</v>
      </c>
    </row>
    <row r="3" spans="1:7" ht="75" x14ac:dyDescent="0.25">
      <c r="A3" s="10">
        <f t="shared" si="0"/>
        <v>2</v>
      </c>
      <c r="B3" s="24" t="s">
        <v>97</v>
      </c>
      <c r="C3" s="24" t="s">
        <v>98</v>
      </c>
      <c r="D3" s="24" t="s">
        <v>102</v>
      </c>
      <c r="E3" s="29" t="s">
        <v>36</v>
      </c>
      <c r="F3" s="15" t="s">
        <v>37</v>
      </c>
      <c r="G3" s="15" t="s">
        <v>103</v>
      </c>
    </row>
    <row r="4" spans="1:7" ht="30" x14ac:dyDescent="0.25">
      <c r="A4" s="10">
        <v>0</v>
      </c>
      <c r="B4" s="24" t="s">
        <v>97</v>
      </c>
      <c r="C4" s="5" t="s">
        <v>98</v>
      </c>
      <c r="D4" s="24"/>
      <c r="E4" s="24" t="s">
        <v>40</v>
      </c>
      <c r="F4" s="24" t="s">
        <v>41</v>
      </c>
      <c r="G4" s="24"/>
    </row>
    <row r="5" spans="1:7" ht="75" x14ac:dyDescent="0.25">
      <c r="A5" s="10">
        <f t="shared" si="0"/>
        <v>4</v>
      </c>
      <c r="B5" s="24" t="s">
        <v>97</v>
      </c>
      <c r="C5" s="24" t="s">
        <v>98</v>
      </c>
      <c r="D5" s="24" t="s">
        <v>104</v>
      </c>
      <c r="E5" s="29" t="s">
        <v>36</v>
      </c>
      <c r="F5" s="24" t="s">
        <v>37</v>
      </c>
      <c r="G5" s="24" t="s">
        <v>59</v>
      </c>
    </row>
    <row r="6" spans="1:7" ht="75" x14ac:dyDescent="0.25">
      <c r="A6" s="10">
        <f t="shared" si="0"/>
        <v>5</v>
      </c>
      <c r="B6" s="24" t="s">
        <v>97</v>
      </c>
      <c r="C6" s="24" t="s">
        <v>105</v>
      </c>
      <c r="D6" s="24" t="s">
        <v>106</v>
      </c>
      <c r="E6" s="29" t="s">
        <v>36</v>
      </c>
      <c r="F6" s="15" t="s">
        <v>37</v>
      </c>
      <c r="G6" s="15" t="s">
        <v>107</v>
      </c>
    </row>
    <row r="7" spans="1:7" ht="90" x14ac:dyDescent="0.25">
      <c r="A7" s="10">
        <f t="shared" si="0"/>
        <v>6</v>
      </c>
      <c r="B7" s="24" t="s">
        <v>97</v>
      </c>
      <c r="C7" s="24" t="s">
        <v>105</v>
      </c>
      <c r="D7" s="24" t="s">
        <v>108</v>
      </c>
      <c r="E7" s="29" t="s">
        <v>36</v>
      </c>
      <c r="F7" s="24" t="s">
        <v>37</v>
      </c>
      <c r="G7" s="24" t="s">
        <v>109</v>
      </c>
    </row>
    <row r="8" spans="1:7" ht="87" customHeight="1" x14ac:dyDescent="0.25">
      <c r="A8" s="10">
        <f t="shared" si="0"/>
        <v>7</v>
      </c>
      <c r="B8" s="24" t="s">
        <v>97</v>
      </c>
      <c r="C8" s="24" t="s">
        <v>105</v>
      </c>
      <c r="D8" s="24" t="s">
        <v>110</v>
      </c>
      <c r="E8" s="29" t="s">
        <v>36</v>
      </c>
      <c r="F8" s="15" t="s">
        <v>37</v>
      </c>
      <c r="G8" s="15" t="s">
        <v>103</v>
      </c>
    </row>
    <row r="9" spans="1:7" ht="120" x14ac:dyDescent="0.25">
      <c r="A9" s="10">
        <f t="shared" si="0"/>
        <v>8</v>
      </c>
      <c r="B9" s="24" t="s">
        <v>97</v>
      </c>
      <c r="C9" s="24" t="s">
        <v>105</v>
      </c>
      <c r="D9" s="24" t="s">
        <v>111</v>
      </c>
      <c r="E9" s="29" t="s">
        <v>36</v>
      </c>
      <c r="F9" s="24" t="s">
        <v>37</v>
      </c>
      <c r="G9" s="24" t="s">
        <v>64</v>
      </c>
    </row>
    <row r="10" spans="1:7" ht="30" x14ac:dyDescent="0.25">
      <c r="A10" s="10">
        <f t="shared" si="0"/>
        <v>9</v>
      </c>
      <c r="B10" s="24" t="s">
        <v>97</v>
      </c>
      <c r="C10" s="24" t="s">
        <v>105</v>
      </c>
      <c r="D10" s="24" t="s">
        <v>112</v>
      </c>
      <c r="E10" s="24" t="s">
        <v>40</v>
      </c>
      <c r="F10" s="24" t="s">
        <v>41</v>
      </c>
      <c r="G10" s="24"/>
    </row>
    <row r="11" spans="1:7" ht="30" x14ac:dyDescent="0.25">
      <c r="A11" s="10">
        <f t="shared" si="0"/>
        <v>10</v>
      </c>
      <c r="B11" s="24" t="s">
        <v>97</v>
      </c>
      <c r="C11" s="24" t="s">
        <v>105</v>
      </c>
      <c r="D11" s="24" t="s">
        <v>113</v>
      </c>
      <c r="E11" s="24" t="s">
        <v>40</v>
      </c>
      <c r="F11" s="24" t="s">
        <v>41</v>
      </c>
      <c r="G11" s="24"/>
    </row>
    <row r="12" spans="1:7" ht="30" x14ac:dyDescent="0.25">
      <c r="A12" s="10">
        <f t="shared" si="0"/>
        <v>11</v>
      </c>
      <c r="B12" s="24" t="s">
        <v>97</v>
      </c>
      <c r="C12" s="24" t="s">
        <v>105</v>
      </c>
      <c r="D12" s="24" t="s">
        <v>114</v>
      </c>
      <c r="E12" s="24" t="s">
        <v>40</v>
      </c>
      <c r="F12" s="24" t="s">
        <v>41</v>
      </c>
      <c r="G12" s="24"/>
    </row>
    <row r="13" spans="1:7" ht="75" x14ac:dyDescent="0.25">
      <c r="A13" s="10">
        <f t="shared" si="0"/>
        <v>12</v>
      </c>
      <c r="B13" s="24" t="s">
        <v>97</v>
      </c>
      <c r="C13" s="24" t="s">
        <v>105</v>
      </c>
      <c r="D13" s="24" t="s">
        <v>115</v>
      </c>
      <c r="E13" s="29" t="s">
        <v>36</v>
      </c>
      <c r="F13" s="15" t="s">
        <v>37</v>
      </c>
      <c r="G13" s="15" t="s">
        <v>103</v>
      </c>
    </row>
    <row r="14" spans="1:7" ht="90" x14ac:dyDescent="0.25">
      <c r="A14" s="10">
        <f t="shared" si="0"/>
        <v>13</v>
      </c>
      <c r="B14" s="24" t="s">
        <v>97</v>
      </c>
      <c r="C14" s="24" t="s">
        <v>105</v>
      </c>
      <c r="D14" s="24" t="s">
        <v>116</v>
      </c>
      <c r="E14" s="24" t="s">
        <v>100</v>
      </c>
      <c r="F14" s="24" t="s">
        <v>37</v>
      </c>
      <c r="G14" s="24" t="s">
        <v>117</v>
      </c>
    </row>
    <row r="15" spans="1:7" ht="45" x14ac:dyDescent="0.25">
      <c r="A15" s="10">
        <f t="shared" si="0"/>
        <v>14</v>
      </c>
      <c r="B15" s="24" t="s">
        <v>97</v>
      </c>
      <c r="C15" s="24" t="s">
        <v>105</v>
      </c>
      <c r="D15" s="24" t="s">
        <v>118</v>
      </c>
      <c r="E15" s="24" t="s">
        <v>40</v>
      </c>
      <c r="F15" s="24" t="s">
        <v>41</v>
      </c>
      <c r="G15" s="24"/>
    </row>
    <row r="16" spans="1:7" ht="30" x14ac:dyDescent="0.25">
      <c r="A16" s="10">
        <f t="shared" si="0"/>
        <v>15</v>
      </c>
      <c r="B16" s="24" t="s">
        <v>97</v>
      </c>
      <c r="C16" s="24" t="s">
        <v>105</v>
      </c>
      <c r="D16" s="24" t="s">
        <v>119</v>
      </c>
      <c r="E16" s="24" t="s">
        <v>40</v>
      </c>
      <c r="F16" s="24" t="s">
        <v>41</v>
      </c>
      <c r="G16" s="24"/>
    </row>
    <row r="17" spans="1:7" ht="75" x14ac:dyDescent="0.25">
      <c r="A17" s="10">
        <f t="shared" si="0"/>
        <v>16</v>
      </c>
      <c r="B17" s="24" t="s">
        <v>97</v>
      </c>
      <c r="C17" s="24" t="s">
        <v>105</v>
      </c>
      <c r="D17" s="24" t="s">
        <v>120</v>
      </c>
      <c r="E17" s="29" t="s">
        <v>36</v>
      </c>
      <c r="F17" s="15" t="s">
        <v>37</v>
      </c>
      <c r="G17" s="15" t="s">
        <v>121</v>
      </c>
    </row>
  </sheetData>
  <autoFilter ref="A1:G17" xr:uid="{00000000-0001-0000-0000-000000000000}"/>
  <pageMargins left="0.7" right="0.7" top="0.75" bottom="0.75" header="0" footer="0"/>
  <pageSetup paperSize="9" firstPageNumber="429496729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ED7B9449-15CC-4129-8767-15C57D05A8FB}">
          <x14:formula1>
            <xm:f>'Справочник 1'!$O$2:$O$3</xm:f>
          </x14:formula1>
          <xm:sqref>E237:E1048576</xm:sqref>
        </x14:dataValidation>
        <x14:dataValidation type="list" allowBlank="1" showErrorMessage="1" xr:uid="{C0727397-D4A5-435E-9D75-EB15C30FB5EA}">
          <x14:formula1>
            <xm:f>'Справочник 2'!$E$2:$E$3</xm:f>
          </x14:formula1>
          <xm:sqref>E2 E4 E10:E12 E14:E16 E18:E236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A83CC-4B83-4F7C-B13C-A548013A3327}">
  <dimension ref="A1:G33"/>
  <sheetViews>
    <sheetView zoomScale="70" zoomScaleNormal="70" workbookViewId="0">
      <pane xSplit="4" ySplit="1" topLeftCell="E20" activePane="bottomRight" state="frozen"/>
      <selection pane="topRight"/>
      <selection pane="bottomLeft"/>
      <selection pane="bottomRight" activeCell="D10" sqref="D10"/>
    </sheetView>
  </sheetViews>
  <sheetFormatPr defaultColWidth="14.42578125" defaultRowHeight="15" customHeight="1" x14ac:dyDescent="0.25"/>
  <cols>
    <col min="1" max="1" width="5.140625" style="1" customWidth="1"/>
    <col min="2" max="2" width="30.5703125" style="1" customWidth="1"/>
    <col min="3" max="3" width="41.5703125" style="1" customWidth="1"/>
    <col min="4" max="8" width="30.5703125" style="1" customWidth="1"/>
    <col min="9" max="16384" width="14.42578125" style="1"/>
  </cols>
  <sheetData>
    <row r="1" spans="1:7" ht="145.15" customHeight="1" x14ac:dyDescent="0.25">
      <c r="A1" s="69" t="s">
        <v>1</v>
      </c>
      <c r="B1" s="69" t="s">
        <v>27</v>
      </c>
      <c r="C1" s="69" t="s">
        <v>28</v>
      </c>
      <c r="D1" s="69" t="s">
        <v>29</v>
      </c>
      <c r="E1" s="69" t="s">
        <v>30</v>
      </c>
      <c r="F1" s="69" t="s">
        <v>31</v>
      </c>
      <c r="G1" s="69" t="s">
        <v>32</v>
      </c>
    </row>
    <row r="2" spans="1:7" ht="90" x14ac:dyDescent="0.25">
      <c r="A2" s="28">
        <f t="shared" ref="A2:A32" si="0">ROW()-1</f>
        <v>1</v>
      </c>
      <c r="B2" s="33" t="s">
        <v>122</v>
      </c>
      <c r="C2" s="35" t="s">
        <v>123</v>
      </c>
      <c r="D2" s="35" t="s">
        <v>124</v>
      </c>
      <c r="E2" s="59" t="s">
        <v>36</v>
      </c>
      <c r="F2" s="75" t="s">
        <v>37</v>
      </c>
      <c r="G2" s="75" t="s">
        <v>59</v>
      </c>
    </row>
    <row r="3" spans="1:7" ht="75" x14ac:dyDescent="0.25">
      <c r="A3" s="28">
        <f t="shared" si="0"/>
        <v>2</v>
      </c>
      <c r="B3" s="33" t="s">
        <v>122</v>
      </c>
      <c r="C3" s="35" t="s">
        <v>123</v>
      </c>
      <c r="D3" s="35" t="s">
        <v>125</v>
      </c>
      <c r="E3" s="59" t="s">
        <v>36</v>
      </c>
      <c r="F3" s="75" t="s">
        <v>37</v>
      </c>
      <c r="G3" s="75" t="s">
        <v>126</v>
      </c>
    </row>
    <row r="4" spans="1:7" ht="75" x14ac:dyDescent="0.25">
      <c r="A4" s="28">
        <f t="shared" si="0"/>
        <v>3</v>
      </c>
      <c r="B4" s="33" t="s">
        <v>122</v>
      </c>
      <c r="C4" s="35" t="s">
        <v>123</v>
      </c>
      <c r="D4" s="35" t="s">
        <v>127</v>
      </c>
      <c r="E4" s="59" t="s">
        <v>36</v>
      </c>
      <c r="F4" s="75" t="s">
        <v>37</v>
      </c>
      <c r="G4" s="75" t="s">
        <v>45</v>
      </c>
    </row>
    <row r="5" spans="1:7" ht="45" x14ac:dyDescent="0.25">
      <c r="A5" s="28">
        <f t="shared" si="0"/>
        <v>4</v>
      </c>
      <c r="B5" s="33" t="s">
        <v>122</v>
      </c>
      <c r="C5" s="35" t="s">
        <v>123</v>
      </c>
      <c r="D5" s="35" t="s">
        <v>128</v>
      </c>
      <c r="E5" s="35" t="s">
        <v>40</v>
      </c>
      <c r="F5" s="35" t="s">
        <v>41</v>
      </c>
    </row>
    <row r="6" spans="1:7" ht="75" x14ac:dyDescent="0.25">
      <c r="A6" s="28">
        <f t="shared" si="0"/>
        <v>5</v>
      </c>
      <c r="B6" s="33" t="s">
        <v>122</v>
      </c>
      <c r="C6" s="17"/>
      <c r="D6" s="17" t="s">
        <v>129</v>
      </c>
      <c r="E6" s="59" t="s">
        <v>36</v>
      </c>
      <c r="F6" s="17" t="s">
        <v>37</v>
      </c>
      <c r="G6" s="75" t="s">
        <v>130</v>
      </c>
    </row>
    <row r="7" spans="1:7" ht="75" x14ac:dyDescent="0.25">
      <c r="A7" s="28">
        <f t="shared" si="0"/>
        <v>6</v>
      </c>
      <c r="B7" s="33" t="s">
        <v>122</v>
      </c>
      <c r="C7" s="17"/>
      <c r="D7" s="17" t="s">
        <v>131</v>
      </c>
      <c r="E7" s="59" t="s">
        <v>36</v>
      </c>
      <c r="F7" s="17" t="s">
        <v>37</v>
      </c>
      <c r="G7" s="75" t="s">
        <v>132</v>
      </c>
    </row>
    <row r="8" spans="1:7" ht="45" x14ac:dyDescent="0.25">
      <c r="A8" s="28">
        <f t="shared" si="0"/>
        <v>7</v>
      </c>
      <c r="B8" s="33" t="s">
        <v>122</v>
      </c>
      <c r="C8" s="17"/>
      <c r="D8" s="17" t="s">
        <v>133</v>
      </c>
      <c r="E8" s="17" t="s">
        <v>100</v>
      </c>
      <c r="F8" s="17" t="s">
        <v>37</v>
      </c>
      <c r="G8" s="75" t="s">
        <v>130</v>
      </c>
    </row>
    <row r="9" spans="1:7" ht="75" x14ac:dyDescent="0.25">
      <c r="A9" s="28">
        <f t="shared" si="0"/>
        <v>8</v>
      </c>
      <c r="B9" s="33" t="s">
        <v>122</v>
      </c>
      <c r="C9" s="17"/>
      <c r="D9" s="17" t="s">
        <v>134</v>
      </c>
      <c r="E9" s="59" t="s">
        <v>36</v>
      </c>
      <c r="F9" s="17" t="s">
        <v>37</v>
      </c>
      <c r="G9" s="75" t="s">
        <v>130</v>
      </c>
    </row>
    <row r="10" spans="1:7" ht="75" x14ac:dyDescent="0.25">
      <c r="A10" s="28">
        <f t="shared" si="0"/>
        <v>9</v>
      </c>
      <c r="B10" s="33" t="s">
        <v>122</v>
      </c>
      <c r="C10" s="17"/>
      <c r="D10" s="17" t="s">
        <v>135</v>
      </c>
      <c r="E10" s="59" t="s">
        <v>36</v>
      </c>
      <c r="F10" s="35" t="s">
        <v>37</v>
      </c>
      <c r="G10" s="75" t="s">
        <v>45</v>
      </c>
    </row>
    <row r="11" spans="1:7" ht="75" x14ac:dyDescent="0.25">
      <c r="A11" s="28">
        <f t="shared" si="0"/>
        <v>10</v>
      </c>
      <c r="B11" s="33" t="s">
        <v>122</v>
      </c>
      <c r="C11" s="17"/>
      <c r="D11" s="17" t="s">
        <v>136</v>
      </c>
      <c r="E11" s="59" t="s">
        <v>36</v>
      </c>
      <c r="F11" s="17" t="s">
        <v>37</v>
      </c>
      <c r="G11" s="75" t="s">
        <v>132</v>
      </c>
    </row>
    <row r="12" spans="1:7" ht="75" x14ac:dyDescent="0.25">
      <c r="A12" s="28">
        <f t="shared" si="0"/>
        <v>11</v>
      </c>
      <c r="B12" s="33" t="s">
        <v>122</v>
      </c>
      <c r="C12" s="17"/>
      <c r="D12" s="17" t="s">
        <v>137</v>
      </c>
      <c r="E12" s="17" t="s">
        <v>40</v>
      </c>
      <c r="F12" s="17" t="s">
        <v>41</v>
      </c>
      <c r="G12" s="17"/>
    </row>
    <row r="13" spans="1:7" ht="75" x14ac:dyDescent="0.25">
      <c r="A13" s="28">
        <f t="shared" si="0"/>
        <v>12</v>
      </c>
      <c r="B13" s="33" t="s">
        <v>122</v>
      </c>
      <c r="C13" s="17"/>
      <c r="D13" s="17" t="s">
        <v>138</v>
      </c>
      <c r="E13" s="59" t="s">
        <v>36</v>
      </c>
      <c r="F13" s="17" t="s">
        <v>37</v>
      </c>
      <c r="G13" s="17" t="s">
        <v>49</v>
      </c>
    </row>
    <row r="14" spans="1:7" ht="75" x14ac:dyDescent="0.25">
      <c r="A14" s="28">
        <f t="shared" si="0"/>
        <v>13</v>
      </c>
      <c r="B14" s="33" t="s">
        <v>122</v>
      </c>
      <c r="C14" s="17"/>
      <c r="D14" s="17" t="s">
        <v>139</v>
      </c>
      <c r="E14" s="59" t="s">
        <v>36</v>
      </c>
      <c r="F14" s="17" t="s">
        <v>37</v>
      </c>
      <c r="G14" s="75" t="s">
        <v>140</v>
      </c>
    </row>
    <row r="15" spans="1:7" ht="75" x14ac:dyDescent="0.25">
      <c r="A15" s="28">
        <f t="shared" si="0"/>
        <v>14</v>
      </c>
      <c r="B15" s="33" t="s">
        <v>122</v>
      </c>
      <c r="C15" s="17"/>
      <c r="D15" s="17" t="s">
        <v>141</v>
      </c>
      <c r="E15" s="59" t="s">
        <v>36</v>
      </c>
      <c r="F15" s="35" t="s">
        <v>37</v>
      </c>
      <c r="G15" s="75" t="s">
        <v>45</v>
      </c>
    </row>
    <row r="16" spans="1:7" ht="75" x14ac:dyDescent="0.25">
      <c r="A16" s="28">
        <f t="shared" si="0"/>
        <v>15</v>
      </c>
      <c r="B16" s="33" t="s">
        <v>122</v>
      </c>
      <c r="C16" s="17"/>
      <c r="D16" s="17" t="s">
        <v>142</v>
      </c>
      <c r="E16" s="59" t="s">
        <v>36</v>
      </c>
      <c r="F16" s="17" t="s">
        <v>37</v>
      </c>
      <c r="G16" s="75" t="s">
        <v>45</v>
      </c>
    </row>
    <row r="17" spans="1:7" ht="75" x14ac:dyDescent="0.25">
      <c r="A17" s="28">
        <f t="shared" si="0"/>
        <v>16</v>
      </c>
      <c r="B17" s="33" t="s">
        <v>122</v>
      </c>
      <c r="C17" s="17"/>
      <c r="D17" s="17" t="s">
        <v>143</v>
      </c>
      <c r="E17" s="59" t="s">
        <v>36</v>
      </c>
      <c r="F17" s="35" t="s">
        <v>37</v>
      </c>
      <c r="G17" s="75" t="s">
        <v>45</v>
      </c>
    </row>
    <row r="18" spans="1:7" ht="75" x14ac:dyDescent="0.25">
      <c r="A18" s="28">
        <f t="shared" si="0"/>
        <v>17</v>
      </c>
      <c r="B18" s="33" t="s">
        <v>122</v>
      </c>
      <c r="C18" s="17"/>
      <c r="D18" s="17" t="s">
        <v>144</v>
      </c>
      <c r="E18" s="59" t="s">
        <v>36</v>
      </c>
      <c r="F18" s="35" t="s">
        <v>37</v>
      </c>
      <c r="G18" s="75" t="s">
        <v>45</v>
      </c>
    </row>
    <row r="19" spans="1:7" ht="75" x14ac:dyDescent="0.25">
      <c r="A19" s="28">
        <f t="shared" si="0"/>
        <v>18</v>
      </c>
      <c r="B19" s="33" t="s">
        <v>122</v>
      </c>
      <c r="C19" s="17"/>
      <c r="D19" s="17" t="s">
        <v>145</v>
      </c>
      <c r="E19" s="59" t="s">
        <v>36</v>
      </c>
      <c r="F19" s="17" t="s">
        <v>37</v>
      </c>
      <c r="G19" s="75" t="s">
        <v>130</v>
      </c>
    </row>
    <row r="20" spans="1:7" ht="75" x14ac:dyDescent="0.25">
      <c r="A20" s="28">
        <f t="shared" si="0"/>
        <v>19</v>
      </c>
      <c r="B20" s="33" t="s">
        <v>122</v>
      </c>
      <c r="C20" s="17"/>
      <c r="D20" s="17" t="s">
        <v>146</v>
      </c>
      <c r="E20" s="59" t="s">
        <v>36</v>
      </c>
      <c r="F20" s="35" t="s">
        <v>37</v>
      </c>
      <c r="G20" s="75" t="s">
        <v>45</v>
      </c>
    </row>
    <row r="21" spans="1:7" ht="90" x14ac:dyDescent="0.25">
      <c r="A21" s="28">
        <f t="shared" si="0"/>
        <v>20</v>
      </c>
      <c r="B21" s="33" t="s">
        <v>122</v>
      </c>
      <c r="C21" s="17"/>
      <c r="D21" s="17" t="s">
        <v>147</v>
      </c>
      <c r="E21" s="59" t="s">
        <v>36</v>
      </c>
      <c r="F21" s="17" t="s">
        <v>37</v>
      </c>
      <c r="G21" s="75" t="s">
        <v>130</v>
      </c>
    </row>
    <row r="22" spans="1:7" ht="30" x14ac:dyDescent="0.25">
      <c r="A22" s="28">
        <f t="shared" si="0"/>
        <v>21</v>
      </c>
      <c r="B22" s="33" t="s">
        <v>122</v>
      </c>
      <c r="C22" s="17"/>
      <c r="D22" s="17" t="s">
        <v>148</v>
      </c>
      <c r="E22" s="17" t="s">
        <v>40</v>
      </c>
      <c r="F22" s="35" t="s">
        <v>37</v>
      </c>
      <c r="G22" s="75" t="s">
        <v>45</v>
      </c>
    </row>
    <row r="23" spans="1:7" ht="75" x14ac:dyDescent="0.25">
      <c r="A23" s="28">
        <f t="shared" si="0"/>
        <v>22</v>
      </c>
      <c r="B23" s="33" t="s">
        <v>122</v>
      </c>
      <c r="C23" s="17"/>
      <c r="D23" s="17" t="s">
        <v>149</v>
      </c>
      <c r="E23" s="59" t="s">
        <v>36</v>
      </c>
      <c r="F23" s="35" t="s">
        <v>37</v>
      </c>
      <c r="G23" s="5" t="s">
        <v>45</v>
      </c>
    </row>
    <row r="24" spans="1:7" ht="75" x14ac:dyDescent="0.25">
      <c r="A24" s="28">
        <f t="shared" si="0"/>
        <v>23</v>
      </c>
      <c r="B24" s="33" t="s">
        <v>122</v>
      </c>
      <c r="C24" s="17"/>
      <c r="D24" s="17" t="s">
        <v>150</v>
      </c>
      <c r="E24" s="59" t="s">
        <v>36</v>
      </c>
      <c r="F24" s="35" t="s">
        <v>37</v>
      </c>
      <c r="G24" s="63" t="s">
        <v>45</v>
      </c>
    </row>
    <row r="25" spans="1:7" ht="75" x14ac:dyDescent="0.25">
      <c r="A25" s="28">
        <f t="shared" si="0"/>
        <v>24</v>
      </c>
      <c r="B25" s="33" t="s">
        <v>122</v>
      </c>
      <c r="C25" s="17"/>
      <c r="D25" s="17" t="s">
        <v>151</v>
      </c>
      <c r="E25" s="59" t="s">
        <v>36</v>
      </c>
      <c r="F25" s="35" t="s">
        <v>37</v>
      </c>
      <c r="G25" s="63" t="s">
        <v>45</v>
      </c>
    </row>
    <row r="26" spans="1:7" ht="75" x14ac:dyDescent="0.25">
      <c r="A26" s="28">
        <f t="shared" si="0"/>
        <v>25</v>
      </c>
      <c r="B26" s="33" t="s">
        <v>122</v>
      </c>
      <c r="C26" s="17"/>
      <c r="D26" s="17" t="s">
        <v>152</v>
      </c>
      <c r="E26" s="59" t="s">
        <v>36</v>
      </c>
      <c r="F26" s="17" t="s">
        <v>37</v>
      </c>
      <c r="G26" s="63" t="s">
        <v>45</v>
      </c>
    </row>
    <row r="27" spans="1:7" ht="75" x14ac:dyDescent="0.25">
      <c r="A27" s="28">
        <f t="shared" si="0"/>
        <v>26</v>
      </c>
      <c r="B27" s="33" t="s">
        <v>122</v>
      </c>
      <c r="C27" s="17"/>
      <c r="D27" s="17" t="s">
        <v>153</v>
      </c>
      <c r="E27" s="17" t="s">
        <v>100</v>
      </c>
      <c r="F27" s="17" t="s">
        <v>37</v>
      </c>
      <c r="G27" s="17" t="s">
        <v>154</v>
      </c>
    </row>
    <row r="28" spans="1:7" ht="45" x14ac:dyDescent="0.25">
      <c r="A28" s="28">
        <f t="shared" si="0"/>
        <v>27</v>
      </c>
      <c r="B28" s="33" t="s">
        <v>122</v>
      </c>
      <c r="C28" s="17"/>
      <c r="D28" s="17" t="s">
        <v>155</v>
      </c>
      <c r="E28" s="17" t="s">
        <v>100</v>
      </c>
      <c r="F28" s="35" t="s">
        <v>37</v>
      </c>
      <c r="G28" s="35" t="s">
        <v>45</v>
      </c>
    </row>
    <row r="29" spans="1:7" ht="105" x14ac:dyDescent="0.25">
      <c r="A29" s="28">
        <f t="shared" si="0"/>
        <v>28</v>
      </c>
      <c r="B29" s="33" t="s">
        <v>122</v>
      </c>
      <c r="C29" s="17"/>
      <c r="D29" s="17" t="s">
        <v>156</v>
      </c>
      <c r="E29" s="59" t="s">
        <v>36</v>
      </c>
      <c r="F29" s="17" t="s">
        <v>37</v>
      </c>
      <c r="G29" s="35" t="s">
        <v>157</v>
      </c>
    </row>
    <row r="30" spans="1:7" ht="50.45" customHeight="1" x14ac:dyDescent="0.25">
      <c r="A30" s="28">
        <f t="shared" si="0"/>
        <v>29</v>
      </c>
      <c r="B30" s="33" t="s">
        <v>122</v>
      </c>
      <c r="C30" s="17"/>
      <c r="D30" s="17" t="s">
        <v>158</v>
      </c>
      <c r="E30" s="59" t="s">
        <v>36</v>
      </c>
      <c r="F30" s="17" t="s">
        <v>37</v>
      </c>
      <c r="G30" s="17" t="s">
        <v>159</v>
      </c>
    </row>
    <row r="31" spans="1:7" ht="30" x14ac:dyDescent="0.25">
      <c r="A31" s="28">
        <f t="shared" si="0"/>
        <v>30</v>
      </c>
      <c r="B31" s="33" t="s">
        <v>122</v>
      </c>
      <c r="C31" s="17"/>
      <c r="D31" s="17" t="s">
        <v>160</v>
      </c>
      <c r="E31" s="17" t="s">
        <v>40</v>
      </c>
      <c r="F31" s="17" t="s">
        <v>41</v>
      </c>
      <c r="G31" s="63"/>
    </row>
    <row r="32" spans="1:7" ht="135" x14ac:dyDescent="0.25">
      <c r="A32" s="28">
        <f t="shared" si="0"/>
        <v>31</v>
      </c>
      <c r="B32" s="33" t="s">
        <v>122</v>
      </c>
      <c r="C32" s="17"/>
      <c r="D32" s="17" t="s">
        <v>161</v>
      </c>
      <c r="E32" s="59" t="s">
        <v>36</v>
      </c>
      <c r="F32" s="35" t="s">
        <v>37</v>
      </c>
      <c r="G32" s="63" t="s">
        <v>45</v>
      </c>
    </row>
    <row r="33" x14ac:dyDescent="0.25"/>
  </sheetData>
  <autoFilter ref="A1:G32" xr:uid="{00000000-0001-0000-0000-000000000000}"/>
  <pageMargins left="0.7" right="0.7" top="0.75" bottom="0.75" header="0" footer="0"/>
  <pageSetup paperSize="9" firstPageNumber="429496729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28848E1A-09F9-4605-B2D0-9AFADB35DA28}">
          <x14:formula1>
            <xm:f>'Справочник 1'!$O$2:$O$3</xm:f>
          </x14:formula1>
          <xm:sqref>E230:E1048576</xm:sqref>
        </x14:dataValidation>
        <x14:dataValidation type="list" allowBlank="1" showErrorMessage="1" xr:uid="{AD9016E0-487F-4FB7-8234-CA386499C552}">
          <x14:formula1>
            <xm:f>'Справочник 2'!$E$2:$E$3</xm:f>
          </x14:formula1>
          <xm:sqref>E5 E8 E12 E22 E27:E28 E31 E33:E229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F9AD5-2165-4847-B072-72E55E233089}">
  <sheetPr filterMode="1"/>
  <dimension ref="A1:G32"/>
  <sheetViews>
    <sheetView zoomScale="70" zoomScaleNormal="70" workbookViewId="0">
      <pane xSplit="4" ySplit="1" topLeftCell="E2" activePane="bottomRight" state="frozen"/>
      <selection pane="topRight"/>
      <selection pane="bottomLeft"/>
      <selection pane="bottomRight" activeCell="E1" sqref="E1"/>
    </sheetView>
  </sheetViews>
  <sheetFormatPr defaultColWidth="14.42578125" defaultRowHeight="15" customHeight="1" x14ac:dyDescent="0.25"/>
  <cols>
    <col min="1" max="1" width="5.140625" style="1" customWidth="1"/>
    <col min="2" max="2" width="29.7109375" style="1" customWidth="1"/>
    <col min="3" max="3" width="46.140625" style="1" customWidth="1"/>
    <col min="4" max="7" width="31.7109375" style="1" customWidth="1"/>
    <col min="8" max="16384" width="14.42578125" style="1"/>
  </cols>
  <sheetData>
    <row r="1" spans="1:7" ht="145.15" customHeight="1" x14ac:dyDescent="0.25">
      <c r="A1" s="69" t="s">
        <v>1</v>
      </c>
      <c r="B1" s="69" t="s">
        <v>27</v>
      </c>
      <c r="C1" s="69" t="s">
        <v>28</v>
      </c>
      <c r="D1" s="69" t="s">
        <v>29</v>
      </c>
      <c r="E1" s="69" t="s">
        <v>30</v>
      </c>
      <c r="F1" s="69" t="s">
        <v>31</v>
      </c>
      <c r="G1" s="69" t="s">
        <v>32</v>
      </c>
    </row>
    <row r="2" spans="1:7" ht="75" x14ac:dyDescent="0.25">
      <c r="A2" s="56">
        <f t="shared" ref="A2:A32" si="0">ROW()-1</f>
        <v>1</v>
      </c>
      <c r="B2" s="98" t="s">
        <v>162</v>
      </c>
      <c r="C2" s="99" t="s">
        <v>163</v>
      </c>
      <c r="D2" s="99" t="s">
        <v>164</v>
      </c>
      <c r="E2" s="88" t="s">
        <v>36</v>
      </c>
      <c r="F2" s="99" t="s">
        <v>37</v>
      </c>
      <c r="G2" s="99" t="s">
        <v>59</v>
      </c>
    </row>
    <row r="3" spans="1:7" ht="75" x14ac:dyDescent="0.25">
      <c r="A3" s="28">
        <f t="shared" si="0"/>
        <v>2</v>
      </c>
      <c r="B3" s="62" t="s">
        <v>162</v>
      </c>
      <c r="C3" s="97" t="s">
        <v>163</v>
      </c>
      <c r="D3" s="97" t="s">
        <v>165</v>
      </c>
      <c r="E3" s="63" t="s">
        <v>36</v>
      </c>
      <c r="F3" s="97" t="s">
        <v>37</v>
      </c>
      <c r="G3" s="97" t="s">
        <v>101</v>
      </c>
    </row>
    <row r="4" spans="1:7" ht="45" hidden="1" x14ac:dyDescent="0.25">
      <c r="A4" s="28">
        <f t="shared" si="0"/>
        <v>3</v>
      </c>
      <c r="B4" s="74" t="s">
        <v>162</v>
      </c>
      <c r="C4" s="97" t="s">
        <v>166</v>
      </c>
      <c r="D4" s="97" t="s">
        <v>167</v>
      </c>
      <c r="E4" s="97" t="s">
        <v>40</v>
      </c>
      <c r="F4" s="97" t="s">
        <v>41</v>
      </c>
      <c r="G4" s="17" t="s">
        <v>168</v>
      </c>
    </row>
    <row r="5" spans="1:7" ht="75" x14ac:dyDescent="0.25">
      <c r="A5" s="28">
        <f t="shared" si="0"/>
        <v>4</v>
      </c>
      <c r="B5" s="62" t="s">
        <v>162</v>
      </c>
      <c r="C5" s="97" t="s">
        <v>169</v>
      </c>
      <c r="D5" s="97" t="s">
        <v>170</v>
      </c>
      <c r="E5" s="63" t="s">
        <v>36</v>
      </c>
      <c r="F5" s="97" t="s">
        <v>37</v>
      </c>
      <c r="G5" s="17" t="s">
        <v>103</v>
      </c>
    </row>
    <row r="6" spans="1:7" ht="75" x14ac:dyDescent="0.25">
      <c r="A6" s="28">
        <f t="shared" si="0"/>
        <v>5</v>
      </c>
      <c r="B6" s="62" t="s">
        <v>162</v>
      </c>
      <c r="C6" s="97" t="s">
        <v>171</v>
      </c>
      <c r="D6" s="97" t="s">
        <v>172</v>
      </c>
      <c r="E6" s="63" t="s">
        <v>36</v>
      </c>
      <c r="F6" s="97" t="s">
        <v>37</v>
      </c>
      <c r="G6" s="17" t="s">
        <v>168</v>
      </c>
    </row>
    <row r="7" spans="1:7" ht="60" x14ac:dyDescent="0.25">
      <c r="A7" s="28">
        <f t="shared" si="0"/>
        <v>6</v>
      </c>
      <c r="B7" s="62" t="s">
        <v>162</v>
      </c>
      <c r="C7" s="17"/>
      <c r="D7" s="97" t="s">
        <v>173</v>
      </c>
      <c r="E7" s="17" t="s">
        <v>100</v>
      </c>
      <c r="F7" s="17" t="s">
        <v>37</v>
      </c>
      <c r="G7" s="17" t="s">
        <v>174</v>
      </c>
    </row>
    <row r="8" spans="1:7" ht="75" hidden="1" x14ac:dyDescent="0.25">
      <c r="A8" s="28">
        <f t="shared" si="0"/>
        <v>7</v>
      </c>
      <c r="B8" s="62" t="s">
        <v>162</v>
      </c>
      <c r="C8" s="17"/>
      <c r="D8" s="97" t="s">
        <v>175</v>
      </c>
      <c r="E8" s="17" t="s">
        <v>40</v>
      </c>
      <c r="F8" s="17" t="s">
        <v>41</v>
      </c>
      <c r="G8" s="17" t="s">
        <v>176</v>
      </c>
    </row>
    <row r="9" spans="1:7" ht="75" hidden="1" x14ac:dyDescent="0.25">
      <c r="A9" s="28">
        <f t="shared" si="0"/>
        <v>8</v>
      </c>
      <c r="B9" s="62" t="s">
        <v>162</v>
      </c>
      <c r="C9" s="17"/>
      <c r="D9" s="97" t="s">
        <v>177</v>
      </c>
      <c r="E9" s="17" t="s">
        <v>40</v>
      </c>
      <c r="F9" s="17" t="s">
        <v>41</v>
      </c>
      <c r="G9" s="17" t="s">
        <v>176</v>
      </c>
    </row>
    <row r="10" spans="1:7" ht="45" x14ac:dyDescent="0.25">
      <c r="A10" s="28">
        <f t="shared" si="0"/>
        <v>9</v>
      </c>
      <c r="B10" s="62" t="s">
        <v>162</v>
      </c>
      <c r="C10" s="17"/>
      <c r="D10" s="97" t="s">
        <v>178</v>
      </c>
      <c r="E10" s="17" t="s">
        <v>100</v>
      </c>
      <c r="F10" s="17" t="s">
        <v>37</v>
      </c>
      <c r="G10" s="17" t="s">
        <v>179</v>
      </c>
    </row>
    <row r="11" spans="1:7" ht="30" hidden="1" x14ac:dyDescent="0.25">
      <c r="A11" s="28">
        <f t="shared" si="0"/>
        <v>10</v>
      </c>
      <c r="B11" s="62" t="s">
        <v>162</v>
      </c>
      <c r="C11" s="17"/>
      <c r="D11" s="97" t="s">
        <v>180</v>
      </c>
      <c r="E11" s="17" t="s">
        <v>40</v>
      </c>
      <c r="F11" s="17" t="s">
        <v>41</v>
      </c>
      <c r="G11" s="17" t="s">
        <v>181</v>
      </c>
    </row>
    <row r="12" spans="1:7" ht="45" x14ac:dyDescent="0.25">
      <c r="A12" s="28">
        <f t="shared" si="0"/>
        <v>11</v>
      </c>
      <c r="B12" s="62" t="s">
        <v>162</v>
      </c>
      <c r="C12" s="17"/>
      <c r="D12" s="97" t="s">
        <v>182</v>
      </c>
      <c r="E12" s="17" t="s">
        <v>100</v>
      </c>
      <c r="F12" s="17" t="s">
        <v>37</v>
      </c>
      <c r="G12" s="17" t="s">
        <v>183</v>
      </c>
    </row>
    <row r="13" spans="1:7" ht="45" x14ac:dyDescent="0.25">
      <c r="A13" s="28">
        <f t="shared" si="0"/>
        <v>12</v>
      </c>
      <c r="B13" s="62" t="s">
        <v>162</v>
      </c>
      <c r="C13" s="17"/>
      <c r="D13" s="97" t="s">
        <v>184</v>
      </c>
      <c r="E13" s="17" t="s">
        <v>100</v>
      </c>
      <c r="F13" s="17" t="s">
        <v>37</v>
      </c>
      <c r="G13" s="17" t="s">
        <v>183</v>
      </c>
    </row>
    <row r="14" spans="1:7" ht="75" x14ac:dyDescent="0.25">
      <c r="A14" s="28">
        <f t="shared" si="0"/>
        <v>13</v>
      </c>
      <c r="B14" s="62" t="s">
        <v>162</v>
      </c>
      <c r="C14" s="17"/>
      <c r="D14" s="97" t="s">
        <v>185</v>
      </c>
      <c r="E14" s="17" t="s">
        <v>100</v>
      </c>
      <c r="F14" s="17" t="s">
        <v>37</v>
      </c>
      <c r="G14" s="17" t="s">
        <v>186</v>
      </c>
    </row>
    <row r="15" spans="1:7" ht="75" x14ac:dyDescent="0.25">
      <c r="A15" s="28">
        <f t="shared" si="0"/>
        <v>14</v>
      </c>
      <c r="B15" s="62" t="s">
        <v>162</v>
      </c>
      <c r="C15" s="17"/>
      <c r="D15" s="97" t="s">
        <v>187</v>
      </c>
      <c r="E15" s="17" t="s">
        <v>100</v>
      </c>
      <c r="F15" s="17" t="s">
        <v>37</v>
      </c>
      <c r="G15" s="17" t="s">
        <v>186</v>
      </c>
    </row>
    <row r="16" spans="1:7" ht="75" x14ac:dyDescent="0.25">
      <c r="A16" s="28">
        <f t="shared" si="0"/>
        <v>15</v>
      </c>
      <c r="B16" s="62" t="s">
        <v>162</v>
      </c>
      <c r="C16" s="17"/>
      <c r="D16" s="97" t="s">
        <v>188</v>
      </c>
      <c r="E16" s="17" t="s">
        <v>100</v>
      </c>
      <c r="F16" s="17" t="s">
        <v>37</v>
      </c>
      <c r="G16" s="17" t="s">
        <v>189</v>
      </c>
    </row>
    <row r="17" spans="1:7" ht="30" hidden="1" x14ac:dyDescent="0.25">
      <c r="A17" s="28">
        <f t="shared" si="0"/>
        <v>16</v>
      </c>
      <c r="B17" s="62" t="s">
        <v>162</v>
      </c>
      <c r="C17" s="17"/>
      <c r="D17" s="97" t="s">
        <v>190</v>
      </c>
      <c r="E17" s="17" t="s">
        <v>40</v>
      </c>
      <c r="F17" s="17" t="s">
        <v>41</v>
      </c>
      <c r="G17" s="17"/>
    </row>
    <row r="18" spans="1:7" ht="150" x14ac:dyDescent="0.25">
      <c r="A18" s="28">
        <f t="shared" si="0"/>
        <v>17</v>
      </c>
      <c r="B18" s="62" t="s">
        <v>162</v>
      </c>
      <c r="C18" s="17"/>
      <c r="D18" s="97" t="s">
        <v>191</v>
      </c>
      <c r="E18" s="17" t="s">
        <v>100</v>
      </c>
      <c r="F18" s="17" t="s">
        <v>37</v>
      </c>
      <c r="G18" s="17" t="s">
        <v>43</v>
      </c>
    </row>
    <row r="19" spans="1:7" ht="75" x14ac:dyDescent="0.25">
      <c r="A19" s="28">
        <f t="shared" si="0"/>
        <v>18</v>
      </c>
      <c r="B19" s="62" t="s">
        <v>162</v>
      </c>
      <c r="C19" s="17"/>
      <c r="D19" s="97" t="s">
        <v>192</v>
      </c>
      <c r="E19" s="63" t="s">
        <v>36</v>
      </c>
      <c r="F19" s="17" t="s">
        <v>37</v>
      </c>
      <c r="G19" s="17" t="s">
        <v>193</v>
      </c>
    </row>
    <row r="20" spans="1:7" ht="60" x14ac:dyDescent="0.25">
      <c r="A20" s="28">
        <f t="shared" si="0"/>
        <v>19</v>
      </c>
      <c r="B20" s="62" t="s">
        <v>162</v>
      </c>
      <c r="C20" s="17"/>
      <c r="D20" s="97" t="s">
        <v>194</v>
      </c>
      <c r="E20" s="17" t="s">
        <v>100</v>
      </c>
      <c r="F20" s="17" t="s">
        <v>37</v>
      </c>
      <c r="G20" s="17" t="s">
        <v>195</v>
      </c>
    </row>
    <row r="21" spans="1:7" ht="30" x14ac:dyDescent="0.25">
      <c r="A21" s="28">
        <f t="shared" si="0"/>
        <v>20</v>
      </c>
      <c r="B21" s="62" t="s">
        <v>162</v>
      </c>
      <c r="C21" s="17"/>
      <c r="D21" s="97" t="s">
        <v>196</v>
      </c>
      <c r="E21" s="17" t="s">
        <v>100</v>
      </c>
      <c r="F21" s="17" t="s">
        <v>37</v>
      </c>
      <c r="G21" s="17" t="s">
        <v>197</v>
      </c>
    </row>
    <row r="22" spans="1:7" ht="30" hidden="1" x14ac:dyDescent="0.25">
      <c r="A22" s="28">
        <f t="shared" si="0"/>
        <v>21</v>
      </c>
      <c r="B22" s="62" t="s">
        <v>162</v>
      </c>
      <c r="C22" s="17"/>
      <c r="D22" s="97" t="s">
        <v>198</v>
      </c>
      <c r="E22" s="17" t="s">
        <v>40</v>
      </c>
      <c r="F22" s="17" t="s">
        <v>41</v>
      </c>
      <c r="G22" s="17" t="s">
        <v>181</v>
      </c>
    </row>
    <row r="23" spans="1:7" ht="45" x14ac:dyDescent="0.25">
      <c r="A23" s="28">
        <f t="shared" si="0"/>
        <v>22</v>
      </c>
      <c r="B23" s="62" t="s">
        <v>162</v>
      </c>
      <c r="C23" s="17"/>
      <c r="D23" s="97" t="s">
        <v>199</v>
      </c>
      <c r="E23" s="17" t="s">
        <v>100</v>
      </c>
      <c r="F23" s="17" t="s">
        <v>37</v>
      </c>
      <c r="G23" s="17" t="s">
        <v>183</v>
      </c>
    </row>
    <row r="24" spans="1:7" ht="45" hidden="1" x14ac:dyDescent="0.25">
      <c r="A24" s="28">
        <f t="shared" si="0"/>
        <v>23</v>
      </c>
      <c r="B24" s="62" t="s">
        <v>162</v>
      </c>
      <c r="C24" s="17"/>
      <c r="D24" s="97" t="s">
        <v>200</v>
      </c>
      <c r="E24" s="17" t="s">
        <v>40</v>
      </c>
      <c r="F24" s="17" t="s">
        <v>41</v>
      </c>
      <c r="G24" s="17" t="s">
        <v>168</v>
      </c>
    </row>
    <row r="25" spans="1:7" ht="45" hidden="1" x14ac:dyDescent="0.25">
      <c r="A25" s="28">
        <f t="shared" si="0"/>
        <v>24</v>
      </c>
      <c r="B25" s="62" t="s">
        <v>162</v>
      </c>
      <c r="C25" s="17"/>
      <c r="D25" s="97" t="s">
        <v>201</v>
      </c>
      <c r="E25" s="17" t="s">
        <v>40</v>
      </c>
      <c r="F25" s="17" t="s">
        <v>41</v>
      </c>
      <c r="G25" s="17" t="s">
        <v>168</v>
      </c>
    </row>
    <row r="26" spans="1:7" ht="24" customHeight="1" x14ac:dyDescent="0.25">
      <c r="A26" s="28">
        <f t="shared" si="0"/>
        <v>25</v>
      </c>
      <c r="B26" s="62" t="s">
        <v>162</v>
      </c>
      <c r="C26" s="17"/>
      <c r="D26" s="97" t="s">
        <v>202</v>
      </c>
      <c r="E26" s="17" t="s">
        <v>100</v>
      </c>
      <c r="F26" s="17" t="s">
        <v>37</v>
      </c>
      <c r="G26" s="17" t="s">
        <v>189</v>
      </c>
    </row>
    <row r="27" spans="1:7" ht="45" hidden="1" x14ac:dyDescent="0.25">
      <c r="A27" s="28">
        <f t="shared" si="0"/>
        <v>26</v>
      </c>
      <c r="B27" s="62" t="s">
        <v>162</v>
      </c>
      <c r="C27" s="17"/>
      <c r="D27" s="97" t="s">
        <v>95</v>
      </c>
      <c r="E27" s="17" t="s">
        <v>40</v>
      </c>
      <c r="F27" s="17" t="s">
        <v>41</v>
      </c>
      <c r="G27" s="17" t="s">
        <v>168</v>
      </c>
    </row>
    <row r="28" spans="1:7" ht="27.75" customHeight="1" x14ac:dyDescent="0.25">
      <c r="A28" s="28">
        <f t="shared" si="0"/>
        <v>27</v>
      </c>
      <c r="B28" s="62" t="s">
        <v>162</v>
      </c>
      <c r="C28" s="17"/>
      <c r="D28" s="97" t="s">
        <v>203</v>
      </c>
      <c r="E28" s="17" t="s">
        <v>100</v>
      </c>
      <c r="F28" s="17" t="s">
        <v>37</v>
      </c>
      <c r="G28" s="17" t="s">
        <v>204</v>
      </c>
    </row>
    <row r="29" spans="1:7" ht="45" hidden="1" x14ac:dyDescent="0.25">
      <c r="A29" s="28">
        <f t="shared" si="0"/>
        <v>28</v>
      </c>
      <c r="B29" s="62" t="s">
        <v>162</v>
      </c>
      <c r="C29" s="17"/>
      <c r="D29" s="97" t="s">
        <v>205</v>
      </c>
      <c r="E29" s="17" t="s">
        <v>40</v>
      </c>
      <c r="F29" s="17" t="s">
        <v>41</v>
      </c>
      <c r="G29" s="17" t="s">
        <v>168</v>
      </c>
    </row>
    <row r="30" spans="1:7" ht="45" hidden="1" x14ac:dyDescent="0.25">
      <c r="A30" s="28">
        <f t="shared" si="0"/>
        <v>29</v>
      </c>
      <c r="B30" s="62" t="s">
        <v>162</v>
      </c>
      <c r="C30" s="17"/>
      <c r="D30" s="97" t="s">
        <v>206</v>
      </c>
      <c r="E30" s="17" t="s">
        <v>40</v>
      </c>
      <c r="F30" s="17" t="s">
        <v>41</v>
      </c>
      <c r="G30" s="17" t="s">
        <v>85</v>
      </c>
    </row>
    <row r="31" spans="1:7" ht="45" hidden="1" x14ac:dyDescent="0.25">
      <c r="A31" s="28">
        <f t="shared" si="0"/>
        <v>30</v>
      </c>
      <c r="B31" s="62" t="s">
        <v>162</v>
      </c>
      <c r="C31" s="17"/>
      <c r="D31" s="97" t="s">
        <v>207</v>
      </c>
      <c r="E31" s="17" t="s">
        <v>40</v>
      </c>
      <c r="F31" s="17" t="s">
        <v>41</v>
      </c>
      <c r="G31" s="17" t="s">
        <v>85</v>
      </c>
    </row>
    <row r="32" spans="1:7" s="42" customFormat="1" ht="75" x14ac:dyDescent="0.25">
      <c r="A32" s="28">
        <f t="shared" si="0"/>
        <v>31</v>
      </c>
      <c r="B32" s="62" t="s">
        <v>162</v>
      </c>
      <c r="C32" s="17"/>
      <c r="D32" s="63" t="s">
        <v>185</v>
      </c>
      <c r="E32" s="17" t="s">
        <v>100</v>
      </c>
      <c r="F32" s="17" t="s">
        <v>37</v>
      </c>
      <c r="G32" s="17" t="s">
        <v>208</v>
      </c>
    </row>
  </sheetData>
  <autoFilter ref="A1:G32" xr:uid="{00000000-0001-0000-0000-000000000000}">
    <filterColumn colId="4">
      <filters>
        <filter val="Информационный компонент консолидируется"/>
        <filter val="Информационный компонент, который может быть централизован и масштабирован на национальном уровне"/>
      </filters>
    </filterColumn>
  </autoFilter>
  <pageMargins left="0.7" right="0.7" top="0.75" bottom="0.75" header="0" footer="0"/>
  <pageSetup paperSize="9" firstPageNumber="429496729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B596C66A-A921-466D-A29E-AA6C103D6390}">
          <x14:formula1>
            <xm:f>'Справочник 1'!$O$2:$O$3</xm:f>
          </x14:formula1>
          <xm:sqref>E236:E1048576</xm:sqref>
        </x14:dataValidation>
        <x14:dataValidation type="list" allowBlank="1" showErrorMessage="1" xr:uid="{833F81E9-55B5-4B15-8C35-2E4378F47426}">
          <x14:formula1>
            <xm:f>'Справочник 2'!$E$2:$E$3</xm:f>
          </x14:formula1>
          <xm:sqref>E4 E7:E18 E20:E235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498F8-0DE6-4628-A1AE-3E13A7E14F2F}">
  <sheetPr filterMode="1"/>
  <dimension ref="A1:G30"/>
  <sheetViews>
    <sheetView zoomScale="70" zoomScaleNormal="70" workbookViewId="0">
      <pane xSplit="4" ySplit="1" topLeftCell="E3" activePane="bottomRight" state="frozen"/>
      <selection pane="topRight"/>
      <selection pane="bottomLeft"/>
      <selection pane="bottomRight" activeCell="E1" sqref="E1"/>
    </sheetView>
  </sheetViews>
  <sheetFormatPr defaultColWidth="14.42578125" defaultRowHeight="15" customHeight="1" x14ac:dyDescent="0.25"/>
  <cols>
    <col min="1" max="1" width="5.140625" style="1" customWidth="1"/>
    <col min="2" max="2" width="29.7109375" style="1" customWidth="1"/>
    <col min="3" max="3" width="34.85546875" style="1" customWidth="1"/>
    <col min="4" max="4" width="40.85546875" style="1" customWidth="1"/>
    <col min="5" max="7" width="31.85546875" style="1" customWidth="1"/>
    <col min="8" max="16384" width="14.42578125" style="1"/>
  </cols>
  <sheetData>
    <row r="1" spans="1:7" ht="145.15" customHeight="1" x14ac:dyDescent="0.25">
      <c r="A1" s="2" t="s">
        <v>1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</row>
    <row r="2" spans="1:7" ht="45" hidden="1" x14ac:dyDescent="0.25">
      <c r="A2" s="52">
        <f t="shared" ref="A2:A30" si="0">ROW()-1</f>
        <v>1</v>
      </c>
      <c r="B2" s="52" t="s">
        <v>209</v>
      </c>
      <c r="C2" s="53" t="s">
        <v>210</v>
      </c>
      <c r="D2" s="54" t="s">
        <v>211</v>
      </c>
      <c r="E2" s="55" t="s">
        <v>40</v>
      </c>
      <c r="F2" s="55" t="s">
        <v>41</v>
      </c>
      <c r="G2" s="55"/>
    </row>
    <row r="3" spans="1:7" ht="75" x14ac:dyDescent="0.25">
      <c r="A3" s="3">
        <f t="shared" si="0"/>
        <v>2</v>
      </c>
      <c r="B3" s="3" t="s">
        <v>209</v>
      </c>
      <c r="C3" s="5" t="s">
        <v>212</v>
      </c>
      <c r="D3" s="5" t="s">
        <v>213</v>
      </c>
      <c r="E3" s="29" t="s">
        <v>36</v>
      </c>
      <c r="F3" s="5" t="s">
        <v>37</v>
      </c>
      <c r="G3" s="5" t="s">
        <v>214</v>
      </c>
    </row>
    <row r="4" spans="1:7" ht="75" x14ac:dyDescent="0.25">
      <c r="A4" s="3">
        <f t="shared" si="0"/>
        <v>3</v>
      </c>
      <c r="B4" s="3" t="s">
        <v>209</v>
      </c>
      <c r="C4" s="5" t="s">
        <v>215</v>
      </c>
      <c r="D4" s="5" t="s">
        <v>216</v>
      </c>
      <c r="E4" s="29" t="s">
        <v>36</v>
      </c>
      <c r="F4" s="9" t="s">
        <v>37</v>
      </c>
      <c r="G4" s="80" t="s">
        <v>121</v>
      </c>
    </row>
    <row r="5" spans="1:7" ht="75" x14ac:dyDescent="0.25">
      <c r="A5" s="30">
        <f t="shared" si="0"/>
        <v>4</v>
      </c>
      <c r="B5" s="30" t="s">
        <v>209</v>
      </c>
      <c r="C5" s="18" t="s">
        <v>215</v>
      </c>
      <c r="D5" s="18" t="s">
        <v>217</v>
      </c>
      <c r="E5" s="47" t="s">
        <v>36</v>
      </c>
      <c r="F5" s="34" t="s">
        <v>37</v>
      </c>
      <c r="G5" s="80" t="s">
        <v>121</v>
      </c>
    </row>
    <row r="6" spans="1:7" ht="75" x14ac:dyDescent="0.25">
      <c r="A6" s="28">
        <f t="shared" si="0"/>
        <v>5</v>
      </c>
      <c r="B6" s="28" t="s">
        <v>209</v>
      </c>
      <c r="C6" s="17"/>
      <c r="D6" s="17" t="s">
        <v>218</v>
      </c>
      <c r="E6" s="63" t="s">
        <v>36</v>
      </c>
      <c r="F6" s="17" t="s">
        <v>37</v>
      </c>
      <c r="G6" s="17" t="s">
        <v>219</v>
      </c>
    </row>
    <row r="7" spans="1:7" ht="75" x14ac:dyDescent="0.25">
      <c r="A7" s="51">
        <f t="shared" si="0"/>
        <v>6</v>
      </c>
      <c r="B7" s="51" t="s">
        <v>209</v>
      </c>
      <c r="C7" s="20"/>
      <c r="D7" s="20" t="s">
        <v>220</v>
      </c>
      <c r="E7" s="63" t="s">
        <v>36</v>
      </c>
      <c r="F7" s="20" t="s">
        <v>37</v>
      </c>
      <c r="G7" s="20" t="s">
        <v>219</v>
      </c>
    </row>
    <row r="8" spans="1:7" ht="105" hidden="1" x14ac:dyDescent="0.25">
      <c r="A8" s="28">
        <f t="shared" si="0"/>
        <v>7</v>
      </c>
      <c r="B8" s="28" t="s">
        <v>209</v>
      </c>
      <c r="C8" s="17"/>
      <c r="D8" s="16" t="s">
        <v>221</v>
      </c>
      <c r="E8" s="17" t="s">
        <v>40</v>
      </c>
      <c r="F8" s="17" t="s">
        <v>41</v>
      </c>
      <c r="G8" s="17"/>
    </row>
    <row r="9" spans="1:7" ht="75" x14ac:dyDescent="0.25">
      <c r="A9" s="56">
        <f t="shared" si="0"/>
        <v>8</v>
      </c>
      <c r="B9" s="56" t="s">
        <v>209</v>
      </c>
      <c r="C9" s="57"/>
      <c r="D9" s="57" t="s">
        <v>222</v>
      </c>
      <c r="E9" s="63" t="s">
        <v>36</v>
      </c>
      <c r="F9" s="57" t="s">
        <v>37</v>
      </c>
      <c r="G9" s="57" t="s">
        <v>101</v>
      </c>
    </row>
    <row r="10" spans="1:7" ht="75" x14ac:dyDescent="0.25">
      <c r="A10" s="28">
        <f t="shared" si="0"/>
        <v>9</v>
      </c>
      <c r="B10" s="28" t="s">
        <v>209</v>
      </c>
      <c r="C10" s="17"/>
      <c r="D10" s="17" t="s">
        <v>223</v>
      </c>
      <c r="E10" s="63" t="s">
        <v>36</v>
      </c>
      <c r="F10" s="17" t="s">
        <v>37</v>
      </c>
      <c r="G10" s="17" t="s">
        <v>101</v>
      </c>
    </row>
    <row r="11" spans="1:7" ht="75" x14ac:dyDescent="0.25">
      <c r="A11" s="28">
        <f t="shared" si="0"/>
        <v>10</v>
      </c>
      <c r="B11" s="28" t="s">
        <v>209</v>
      </c>
      <c r="C11" s="17"/>
      <c r="D11" s="17" t="s">
        <v>224</v>
      </c>
      <c r="E11" s="63" t="s">
        <v>36</v>
      </c>
      <c r="F11" s="17" t="s">
        <v>37</v>
      </c>
      <c r="G11" s="17" t="s">
        <v>101</v>
      </c>
    </row>
    <row r="12" spans="1:7" ht="75" x14ac:dyDescent="0.25">
      <c r="A12" s="28">
        <f t="shared" si="0"/>
        <v>11</v>
      </c>
      <c r="B12" s="28" t="s">
        <v>209</v>
      </c>
      <c r="C12" s="17"/>
      <c r="D12" s="17" t="s">
        <v>225</v>
      </c>
      <c r="E12" s="63" t="s">
        <v>36</v>
      </c>
      <c r="F12" s="35" t="s">
        <v>37</v>
      </c>
      <c r="G12" s="35" t="s">
        <v>226</v>
      </c>
    </row>
    <row r="13" spans="1:7" ht="75" x14ac:dyDescent="0.25">
      <c r="A13" s="51">
        <f t="shared" si="0"/>
        <v>12</v>
      </c>
      <c r="B13" s="51" t="s">
        <v>209</v>
      </c>
      <c r="C13" s="20"/>
      <c r="D13" s="20" t="s">
        <v>227</v>
      </c>
      <c r="E13" s="63" t="s">
        <v>36</v>
      </c>
      <c r="F13" s="83" t="s">
        <v>37</v>
      </c>
      <c r="G13" s="83" t="s">
        <v>228</v>
      </c>
    </row>
    <row r="14" spans="1:7" ht="30" hidden="1" x14ac:dyDescent="0.25">
      <c r="A14" s="28">
        <f t="shared" si="0"/>
        <v>13</v>
      </c>
      <c r="B14" s="28" t="s">
        <v>209</v>
      </c>
      <c r="C14" s="17"/>
      <c r="D14" s="17" t="s">
        <v>229</v>
      </c>
      <c r="E14" s="17" t="s">
        <v>40</v>
      </c>
      <c r="F14" s="17" t="s">
        <v>41</v>
      </c>
      <c r="G14" s="17"/>
    </row>
    <row r="15" spans="1:7" ht="75" x14ac:dyDescent="0.2">
      <c r="A15" s="56">
        <f t="shared" si="0"/>
        <v>14</v>
      </c>
      <c r="B15" s="56" t="s">
        <v>209</v>
      </c>
      <c r="C15" s="57"/>
      <c r="D15" s="57" t="s">
        <v>230</v>
      </c>
      <c r="E15" s="63" t="s">
        <v>36</v>
      </c>
      <c r="F15" s="57" t="s">
        <v>37</v>
      </c>
      <c r="G15" s="84" t="s">
        <v>38</v>
      </c>
    </row>
    <row r="16" spans="1:7" ht="75" x14ac:dyDescent="0.25">
      <c r="A16" s="28">
        <f t="shared" si="0"/>
        <v>15</v>
      </c>
      <c r="B16" s="28" t="s">
        <v>209</v>
      </c>
      <c r="C16" s="17"/>
      <c r="D16" s="17" t="s">
        <v>231</v>
      </c>
      <c r="E16" s="63" t="s">
        <v>36</v>
      </c>
      <c r="F16" s="35" t="s">
        <v>37</v>
      </c>
      <c r="G16" s="60" t="s">
        <v>232</v>
      </c>
    </row>
    <row r="17" spans="1:7" ht="75" x14ac:dyDescent="0.25">
      <c r="A17" s="28">
        <f t="shared" si="0"/>
        <v>16</v>
      </c>
      <c r="B17" s="28" t="s">
        <v>209</v>
      </c>
      <c r="C17" s="17"/>
      <c r="D17" s="17" t="s">
        <v>233</v>
      </c>
      <c r="E17" s="63" t="s">
        <v>36</v>
      </c>
      <c r="F17" s="35" t="s">
        <v>37</v>
      </c>
      <c r="G17" s="35" t="s">
        <v>234</v>
      </c>
    </row>
    <row r="18" spans="1:7" ht="75" x14ac:dyDescent="0.2">
      <c r="A18" s="51">
        <f t="shared" si="0"/>
        <v>17</v>
      </c>
      <c r="B18" s="51" t="s">
        <v>209</v>
      </c>
      <c r="C18" s="20"/>
      <c r="D18" s="20" t="s">
        <v>235</v>
      </c>
      <c r="E18" s="79" t="s">
        <v>36</v>
      </c>
      <c r="F18" s="20" t="s">
        <v>37</v>
      </c>
      <c r="G18" s="82" t="s">
        <v>208</v>
      </c>
    </row>
    <row r="19" spans="1:7" ht="30" hidden="1" x14ac:dyDescent="0.25">
      <c r="A19" s="28">
        <f t="shared" si="0"/>
        <v>18</v>
      </c>
      <c r="B19" s="28" t="s">
        <v>209</v>
      </c>
      <c r="C19" s="17"/>
      <c r="D19" s="16" t="s">
        <v>236</v>
      </c>
      <c r="E19" s="17" t="s">
        <v>40</v>
      </c>
      <c r="F19" s="17" t="s">
        <v>41</v>
      </c>
      <c r="G19" s="17"/>
    </row>
    <row r="20" spans="1:7" ht="30" hidden="1" x14ac:dyDescent="0.25">
      <c r="A20" s="28">
        <f t="shared" si="0"/>
        <v>19</v>
      </c>
      <c r="B20" s="28" t="s">
        <v>209</v>
      </c>
      <c r="C20" s="17"/>
      <c r="D20" s="16" t="s">
        <v>237</v>
      </c>
      <c r="E20" s="17" t="s">
        <v>40</v>
      </c>
      <c r="F20" s="17" t="s">
        <v>41</v>
      </c>
      <c r="G20" s="17"/>
    </row>
    <row r="21" spans="1:7" ht="30" hidden="1" x14ac:dyDescent="0.25">
      <c r="A21" s="28">
        <f t="shared" si="0"/>
        <v>20</v>
      </c>
      <c r="B21" s="28" t="s">
        <v>209</v>
      </c>
      <c r="C21" s="17"/>
      <c r="D21" s="16" t="s">
        <v>238</v>
      </c>
      <c r="E21" s="17" t="s">
        <v>40</v>
      </c>
      <c r="F21" s="17" t="s">
        <v>41</v>
      </c>
      <c r="G21" s="17"/>
    </row>
    <row r="22" spans="1:7" ht="75" x14ac:dyDescent="0.25">
      <c r="A22" s="28">
        <f t="shared" si="0"/>
        <v>21</v>
      </c>
      <c r="B22" s="28" t="s">
        <v>209</v>
      </c>
      <c r="C22" s="17"/>
      <c r="D22" s="17" t="s">
        <v>239</v>
      </c>
      <c r="E22" s="63" t="s">
        <v>36</v>
      </c>
      <c r="F22" s="35" t="s">
        <v>37</v>
      </c>
      <c r="G22" s="35" t="s">
        <v>234</v>
      </c>
    </row>
    <row r="23" spans="1:7" ht="30" hidden="1" x14ac:dyDescent="0.25">
      <c r="A23" s="28">
        <f t="shared" si="0"/>
        <v>22</v>
      </c>
      <c r="B23" s="28" t="s">
        <v>209</v>
      </c>
      <c r="C23" s="17"/>
      <c r="D23" s="16" t="s">
        <v>240</v>
      </c>
      <c r="E23" s="17" t="s">
        <v>40</v>
      </c>
      <c r="F23" s="17" t="s">
        <v>41</v>
      </c>
      <c r="G23" s="17"/>
    </row>
    <row r="24" spans="1:7" ht="30" hidden="1" x14ac:dyDescent="0.25">
      <c r="A24" s="28">
        <f t="shared" si="0"/>
        <v>23</v>
      </c>
      <c r="B24" s="28" t="s">
        <v>209</v>
      </c>
      <c r="C24" s="17"/>
      <c r="D24" s="16" t="s">
        <v>241</v>
      </c>
      <c r="E24" s="17" t="s">
        <v>40</v>
      </c>
      <c r="F24" s="17" t="s">
        <v>41</v>
      </c>
      <c r="G24" s="17"/>
    </row>
    <row r="25" spans="1:7" ht="75" x14ac:dyDescent="0.25">
      <c r="A25" s="56">
        <f t="shared" si="0"/>
        <v>24</v>
      </c>
      <c r="B25" s="56" t="s">
        <v>209</v>
      </c>
      <c r="C25" s="57"/>
      <c r="D25" s="57" t="s">
        <v>242</v>
      </c>
      <c r="E25" s="63" t="s">
        <v>36</v>
      </c>
      <c r="F25" s="57" t="s">
        <v>37</v>
      </c>
      <c r="G25" s="57" t="s">
        <v>243</v>
      </c>
    </row>
    <row r="26" spans="1:7" ht="75" x14ac:dyDescent="0.25">
      <c r="A26" s="28">
        <f t="shared" si="0"/>
        <v>25</v>
      </c>
      <c r="B26" s="28" t="s">
        <v>209</v>
      </c>
      <c r="C26" s="17"/>
      <c r="D26" s="17" t="s">
        <v>244</v>
      </c>
      <c r="E26" s="63" t="s">
        <v>36</v>
      </c>
      <c r="F26" s="17" t="s">
        <v>37</v>
      </c>
      <c r="G26" s="17" t="s">
        <v>245</v>
      </c>
    </row>
    <row r="27" spans="1:7" ht="75" x14ac:dyDescent="0.25">
      <c r="A27" s="28">
        <f t="shared" si="0"/>
        <v>26</v>
      </c>
      <c r="B27" s="28" t="s">
        <v>209</v>
      </c>
      <c r="C27" s="17"/>
      <c r="D27" s="17" t="s">
        <v>246</v>
      </c>
      <c r="E27" s="63" t="s">
        <v>36</v>
      </c>
      <c r="F27" s="17" t="s">
        <v>37</v>
      </c>
      <c r="G27" s="17" t="s">
        <v>226</v>
      </c>
    </row>
    <row r="28" spans="1:7" ht="75" x14ac:dyDescent="0.25">
      <c r="A28" s="28">
        <f t="shared" si="0"/>
        <v>27</v>
      </c>
      <c r="B28" s="28" t="s">
        <v>209</v>
      </c>
      <c r="C28" s="17"/>
      <c r="D28" s="17" t="s">
        <v>247</v>
      </c>
      <c r="E28" s="63" t="s">
        <v>36</v>
      </c>
      <c r="F28" s="17" t="s">
        <v>37</v>
      </c>
      <c r="G28" s="17" t="s">
        <v>248</v>
      </c>
    </row>
    <row r="29" spans="1:7" ht="75" x14ac:dyDescent="0.25">
      <c r="A29" s="28">
        <f t="shared" si="0"/>
        <v>28</v>
      </c>
      <c r="B29" s="28" t="s">
        <v>209</v>
      </c>
      <c r="C29" s="17"/>
      <c r="D29" s="17" t="s">
        <v>249</v>
      </c>
      <c r="E29" s="63" t="s">
        <v>36</v>
      </c>
      <c r="F29" s="17" t="s">
        <v>37</v>
      </c>
      <c r="G29" s="17" t="s">
        <v>101</v>
      </c>
    </row>
    <row r="30" spans="1:7" ht="75" x14ac:dyDescent="0.25">
      <c r="A30" s="28">
        <f t="shared" si="0"/>
        <v>29</v>
      </c>
      <c r="B30" s="28" t="s">
        <v>209</v>
      </c>
      <c r="C30" s="17"/>
      <c r="D30" s="17" t="s">
        <v>250</v>
      </c>
      <c r="E30" s="63" t="s">
        <v>36</v>
      </c>
      <c r="F30" s="35" t="s">
        <v>37</v>
      </c>
      <c r="G30" s="17" t="s">
        <v>101</v>
      </c>
    </row>
  </sheetData>
  <autoFilter ref="A1:G30" xr:uid="{00000000-0001-0000-0000-000000000000}">
    <filterColumn colId="5">
      <filters>
        <filter val="Да"/>
      </filters>
    </filterColumn>
  </autoFilter>
  <pageMargins left="0.7" right="0.7" top="0.75" bottom="0.75" header="0" footer="0"/>
  <pageSetup paperSize="9" firstPageNumber="429496729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BCAC4A34-49BC-4B57-9FB7-04CA0C73B806}">
          <x14:formula1>
            <xm:f>'Справочник 1'!$O$2:$O$3</xm:f>
          </x14:formula1>
          <xm:sqref>E234:E1048576</xm:sqref>
        </x14:dataValidation>
        <x14:dataValidation type="list" allowBlank="1" showErrorMessage="1" xr:uid="{0F1C3475-2366-4811-B5B0-ABBE16C71877}">
          <x14:formula1>
            <xm:f>'Справочник 2'!$E$2:$E$3</xm:f>
          </x14:formula1>
          <xm:sqref>E2 E14 E23:E24 E19:E21 E31:E233 E8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59F36-B8E5-46DD-B567-3A18031F2126}">
  <dimension ref="A1:G25"/>
  <sheetViews>
    <sheetView zoomScale="70" zoomScaleNormal="70" workbookViewId="0">
      <pane xSplit="4" ySplit="1" topLeftCell="AA3" activePane="bottomRight" state="frozen"/>
      <selection pane="topRight"/>
      <selection pane="bottomLeft"/>
      <selection pane="bottomRight" activeCell="B7" sqref="B7"/>
    </sheetView>
  </sheetViews>
  <sheetFormatPr defaultColWidth="14.42578125" defaultRowHeight="15" x14ac:dyDescent="0.25"/>
  <cols>
    <col min="1" max="1" width="8" style="1" customWidth="1"/>
    <col min="2" max="2" width="34.7109375" style="42" customWidth="1"/>
    <col min="3" max="3" width="46.140625" style="42" customWidth="1"/>
    <col min="4" max="8" width="32.140625" style="1" customWidth="1"/>
    <col min="9" max="16384" width="14.42578125" style="1"/>
  </cols>
  <sheetData>
    <row r="1" spans="1:7" ht="145.15" customHeight="1" x14ac:dyDescent="0.25">
      <c r="A1" s="69" t="s">
        <v>1</v>
      </c>
      <c r="B1" s="69" t="s">
        <v>27</v>
      </c>
      <c r="C1" s="69" t="s">
        <v>28</v>
      </c>
      <c r="D1" s="69" t="s">
        <v>29</v>
      </c>
      <c r="E1" s="69" t="s">
        <v>30</v>
      </c>
      <c r="F1" s="69" t="s">
        <v>31</v>
      </c>
      <c r="G1" s="69" t="s">
        <v>32</v>
      </c>
    </row>
    <row r="2" spans="1:7" ht="75" x14ac:dyDescent="0.25">
      <c r="A2" s="28">
        <f t="shared" ref="A2:A24" si="0">ROW()-1</f>
        <v>1</v>
      </c>
      <c r="B2" s="37" t="s">
        <v>251</v>
      </c>
      <c r="C2" s="16" t="s">
        <v>252</v>
      </c>
      <c r="D2" s="17" t="s">
        <v>253</v>
      </c>
      <c r="E2" s="63" t="s">
        <v>36</v>
      </c>
      <c r="F2" s="35" t="s">
        <v>37</v>
      </c>
      <c r="G2" s="35" t="s">
        <v>254</v>
      </c>
    </row>
    <row r="3" spans="1:7" ht="119.25" customHeight="1" x14ac:dyDescent="0.25">
      <c r="A3" s="28">
        <f t="shared" si="0"/>
        <v>2</v>
      </c>
      <c r="B3" s="37" t="s">
        <v>251</v>
      </c>
      <c r="C3" s="16" t="s">
        <v>252</v>
      </c>
      <c r="D3" s="17" t="s">
        <v>255</v>
      </c>
      <c r="E3" s="63" t="s">
        <v>36</v>
      </c>
      <c r="F3" s="35" t="s">
        <v>37</v>
      </c>
      <c r="G3" s="35" t="s">
        <v>256</v>
      </c>
    </row>
    <row r="4" spans="1:7" ht="75" x14ac:dyDescent="0.25">
      <c r="A4" s="28">
        <f t="shared" si="0"/>
        <v>3</v>
      </c>
      <c r="B4" s="37" t="s">
        <v>251</v>
      </c>
      <c r="C4" s="16" t="s">
        <v>257</v>
      </c>
      <c r="D4" s="17" t="s">
        <v>258</v>
      </c>
      <c r="E4" s="63" t="s">
        <v>36</v>
      </c>
      <c r="F4" s="35" t="s">
        <v>37</v>
      </c>
      <c r="G4" s="35" t="s">
        <v>259</v>
      </c>
    </row>
    <row r="5" spans="1:7" ht="75" x14ac:dyDescent="0.25">
      <c r="A5" s="28">
        <f t="shared" si="0"/>
        <v>4</v>
      </c>
      <c r="B5" s="37" t="s">
        <v>251</v>
      </c>
      <c r="C5" s="16" t="s">
        <v>257</v>
      </c>
      <c r="D5" s="17" t="s">
        <v>260</v>
      </c>
      <c r="E5" s="63" t="s">
        <v>36</v>
      </c>
      <c r="F5" s="35" t="s">
        <v>37</v>
      </c>
      <c r="G5" s="35" t="s">
        <v>259</v>
      </c>
    </row>
    <row r="6" spans="1:7" ht="45" x14ac:dyDescent="0.25">
      <c r="A6" s="28">
        <f t="shared" si="0"/>
        <v>5</v>
      </c>
      <c r="B6" s="37" t="s">
        <v>251</v>
      </c>
      <c r="C6" s="16" t="s">
        <v>257</v>
      </c>
      <c r="D6" s="33" t="s">
        <v>261</v>
      </c>
      <c r="E6" s="63" t="s">
        <v>40</v>
      </c>
      <c r="F6" s="35" t="s">
        <v>41</v>
      </c>
      <c r="G6" s="35"/>
    </row>
    <row r="7" spans="1:7" ht="150" x14ac:dyDescent="0.25">
      <c r="A7" s="28">
        <f t="shared" si="0"/>
        <v>6</v>
      </c>
      <c r="B7" s="37" t="s">
        <v>251</v>
      </c>
      <c r="C7" s="16" t="s">
        <v>257</v>
      </c>
      <c r="D7" s="33" t="s">
        <v>262</v>
      </c>
      <c r="E7" s="63" t="s">
        <v>36</v>
      </c>
      <c r="F7" s="35" t="s">
        <v>37</v>
      </c>
      <c r="G7" s="35" t="s">
        <v>256</v>
      </c>
    </row>
    <row r="8" spans="1:7" ht="75" x14ac:dyDescent="0.25">
      <c r="A8" s="28">
        <f t="shared" si="0"/>
        <v>7</v>
      </c>
      <c r="B8" s="37" t="s">
        <v>251</v>
      </c>
      <c r="C8" s="16" t="s">
        <v>257</v>
      </c>
      <c r="D8" s="33" t="s">
        <v>263</v>
      </c>
      <c r="E8" s="63" t="s">
        <v>36</v>
      </c>
      <c r="F8" s="35" t="s">
        <v>37</v>
      </c>
      <c r="G8" s="35" t="s">
        <v>264</v>
      </c>
    </row>
    <row r="9" spans="1:7" ht="75" x14ac:dyDescent="0.25">
      <c r="A9" s="28">
        <f t="shared" si="0"/>
        <v>8</v>
      </c>
      <c r="B9" s="37" t="s">
        <v>251</v>
      </c>
      <c r="C9" s="16" t="s">
        <v>257</v>
      </c>
      <c r="D9" s="33" t="s">
        <v>265</v>
      </c>
      <c r="E9" s="63" t="s">
        <v>36</v>
      </c>
      <c r="F9" s="35" t="s">
        <v>37</v>
      </c>
      <c r="G9" s="35" t="s">
        <v>85</v>
      </c>
    </row>
    <row r="10" spans="1:7" ht="75" x14ac:dyDescent="0.25">
      <c r="A10" s="28">
        <f t="shared" si="0"/>
        <v>9</v>
      </c>
      <c r="B10" s="37" t="s">
        <v>251</v>
      </c>
      <c r="C10" s="16" t="s">
        <v>257</v>
      </c>
      <c r="D10" s="33" t="s">
        <v>266</v>
      </c>
      <c r="E10" s="63" t="s">
        <v>36</v>
      </c>
      <c r="F10" s="35" t="s">
        <v>37</v>
      </c>
      <c r="G10" s="35" t="s">
        <v>264</v>
      </c>
    </row>
    <row r="11" spans="1:7" ht="75" x14ac:dyDescent="0.25">
      <c r="A11" s="28">
        <f t="shared" si="0"/>
        <v>10</v>
      </c>
      <c r="B11" s="37" t="s">
        <v>251</v>
      </c>
      <c r="C11" s="16" t="s">
        <v>257</v>
      </c>
      <c r="D11" s="33" t="s">
        <v>267</v>
      </c>
      <c r="E11" s="63" t="s">
        <v>36</v>
      </c>
      <c r="F11" s="35" t="s">
        <v>37</v>
      </c>
      <c r="G11" s="35" t="s">
        <v>268</v>
      </c>
    </row>
    <row r="12" spans="1:7" ht="45" x14ac:dyDescent="0.25">
      <c r="A12" s="28">
        <f t="shared" si="0"/>
        <v>11</v>
      </c>
      <c r="B12" s="37" t="s">
        <v>251</v>
      </c>
      <c r="C12" s="16" t="s">
        <v>257</v>
      </c>
      <c r="D12" s="33" t="s">
        <v>269</v>
      </c>
      <c r="E12" s="63" t="s">
        <v>40</v>
      </c>
      <c r="F12" s="35" t="s">
        <v>41</v>
      </c>
      <c r="G12" s="35"/>
    </row>
    <row r="13" spans="1:7" ht="75" x14ac:dyDescent="0.25">
      <c r="A13" s="28">
        <f t="shared" si="0"/>
        <v>12</v>
      </c>
      <c r="B13" s="37" t="s">
        <v>251</v>
      </c>
      <c r="C13" s="16" t="s">
        <v>257</v>
      </c>
      <c r="D13" s="33" t="s">
        <v>270</v>
      </c>
      <c r="E13" s="63" t="s">
        <v>36</v>
      </c>
      <c r="F13" s="35" t="s">
        <v>37</v>
      </c>
      <c r="G13" s="35" t="s">
        <v>271</v>
      </c>
    </row>
    <row r="14" spans="1:7" ht="75" x14ac:dyDescent="0.25">
      <c r="A14" s="28">
        <f t="shared" si="0"/>
        <v>13</v>
      </c>
      <c r="B14" s="37" t="s">
        <v>251</v>
      </c>
      <c r="C14" s="16" t="s">
        <v>257</v>
      </c>
      <c r="D14" s="33" t="s">
        <v>272</v>
      </c>
      <c r="E14" s="63" t="s">
        <v>36</v>
      </c>
      <c r="F14" s="35" t="s">
        <v>37</v>
      </c>
      <c r="G14" s="17" t="s">
        <v>271</v>
      </c>
    </row>
    <row r="15" spans="1:7" ht="75" x14ac:dyDescent="0.25">
      <c r="A15" s="28">
        <f t="shared" si="0"/>
        <v>14</v>
      </c>
      <c r="B15" s="37" t="s">
        <v>251</v>
      </c>
      <c r="C15" s="16" t="s">
        <v>257</v>
      </c>
      <c r="D15" s="33" t="s">
        <v>273</v>
      </c>
      <c r="E15" s="63" t="s">
        <v>36</v>
      </c>
      <c r="F15" s="35" t="s">
        <v>37</v>
      </c>
      <c r="G15" s="35" t="s">
        <v>274</v>
      </c>
    </row>
    <row r="16" spans="1:7" ht="75" x14ac:dyDescent="0.25">
      <c r="A16" s="28">
        <f t="shared" si="0"/>
        <v>15</v>
      </c>
      <c r="B16" s="37" t="s">
        <v>251</v>
      </c>
      <c r="C16" s="16" t="s">
        <v>257</v>
      </c>
      <c r="D16" s="33" t="s">
        <v>275</v>
      </c>
      <c r="E16" s="63" t="s">
        <v>36</v>
      </c>
      <c r="F16" s="35" t="s">
        <v>37</v>
      </c>
      <c r="G16" s="17" t="s">
        <v>271</v>
      </c>
    </row>
    <row r="17" spans="1:7" ht="75" x14ac:dyDescent="0.25">
      <c r="A17" s="28">
        <f t="shared" si="0"/>
        <v>16</v>
      </c>
      <c r="B17" s="37" t="s">
        <v>251</v>
      </c>
      <c r="C17" s="16" t="s">
        <v>257</v>
      </c>
      <c r="D17" s="33" t="s">
        <v>276</v>
      </c>
      <c r="E17" s="63" t="s">
        <v>36</v>
      </c>
      <c r="F17" s="35" t="s">
        <v>37</v>
      </c>
      <c r="G17" s="35" t="s">
        <v>277</v>
      </c>
    </row>
    <row r="18" spans="1:7" ht="45" x14ac:dyDescent="0.25">
      <c r="A18" s="28">
        <f t="shared" si="0"/>
        <v>17</v>
      </c>
      <c r="B18" s="37" t="s">
        <v>251</v>
      </c>
      <c r="C18" s="16" t="s">
        <v>257</v>
      </c>
      <c r="D18" s="33" t="s">
        <v>278</v>
      </c>
      <c r="E18" s="63" t="s">
        <v>40</v>
      </c>
      <c r="F18" s="35" t="s">
        <v>41</v>
      </c>
      <c r="G18" s="35"/>
    </row>
    <row r="19" spans="1:7" ht="45" x14ac:dyDescent="0.25">
      <c r="A19" s="28">
        <f t="shared" si="0"/>
        <v>18</v>
      </c>
      <c r="B19" s="37" t="s">
        <v>251</v>
      </c>
      <c r="C19" s="16" t="s">
        <v>257</v>
      </c>
      <c r="D19" s="33" t="s">
        <v>279</v>
      </c>
      <c r="E19" s="63" t="s">
        <v>40</v>
      </c>
      <c r="F19" s="35" t="s">
        <v>41</v>
      </c>
      <c r="G19" s="35"/>
    </row>
    <row r="20" spans="1:7" ht="75" x14ac:dyDescent="0.25">
      <c r="A20" s="28">
        <f t="shared" si="0"/>
        <v>19</v>
      </c>
      <c r="B20" s="37" t="s">
        <v>251</v>
      </c>
      <c r="C20" s="16" t="s">
        <v>257</v>
      </c>
      <c r="D20" s="33" t="s">
        <v>280</v>
      </c>
      <c r="E20" s="63" t="s">
        <v>36</v>
      </c>
      <c r="F20" s="35" t="s">
        <v>37</v>
      </c>
      <c r="G20" s="35" t="s">
        <v>277</v>
      </c>
    </row>
    <row r="21" spans="1:7" ht="75" x14ac:dyDescent="0.25">
      <c r="A21" s="28">
        <f t="shared" si="0"/>
        <v>20</v>
      </c>
      <c r="B21" s="37" t="s">
        <v>251</v>
      </c>
      <c r="C21" s="16" t="s">
        <v>257</v>
      </c>
      <c r="D21" s="33" t="s">
        <v>281</v>
      </c>
      <c r="E21" s="63" t="s">
        <v>36</v>
      </c>
      <c r="F21" s="35" t="s">
        <v>37</v>
      </c>
      <c r="G21" s="35" t="s">
        <v>264</v>
      </c>
    </row>
    <row r="22" spans="1:7" ht="45" x14ac:dyDescent="0.25">
      <c r="A22" s="28">
        <f t="shared" si="0"/>
        <v>21</v>
      </c>
      <c r="B22" s="37" t="s">
        <v>251</v>
      </c>
      <c r="C22" s="16" t="s">
        <v>257</v>
      </c>
      <c r="D22" s="33" t="s">
        <v>282</v>
      </c>
      <c r="E22" s="63" t="s">
        <v>40</v>
      </c>
      <c r="F22" s="35" t="s">
        <v>41</v>
      </c>
      <c r="G22" s="35"/>
    </row>
    <row r="23" spans="1:7" ht="45" x14ac:dyDescent="0.25">
      <c r="A23" s="28">
        <f t="shared" si="0"/>
        <v>22</v>
      </c>
      <c r="B23" s="37" t="s">
        <v>251</v>
      </c>
      <c r="C23" s="16" t="s">
        <v>257</v>
      </c>
      <c r="D23" s="33" t="s">
        <v>283</v>
      </c>
      <c r="E23" s="63" t="s">
        <v>40</v>
      </c>
      <c r="F23" s="35" t="s">
        <v>41</v>
      </c>
      <c r="G23" s="35"/>
    </row>
    <row r="24" spans="1:7" ht="75" x14ac:dyDescent="0.25">
      <c r="A24" s="28">
        <f t="shared" si="0"/>
        <v>23</v>
      </c>
      <c r="B24" s="37" t="s">
        <v>251</v>
      </c>
      <c r="C24" s="16" t="s">
        <v>257</v>
      </c>
      <c r="D24" s="33" t="s">
        <v>284</v>
      </c>
      <c r="E24" s="63" t="s">
        <v>36</v>
      </c>
      <c r="F24" s="35" t="s">
        <v>37</v>
      </c>
      <c r="G24" s="35" t="s">
        <v>264</v>
      </c>
    </row>
    <row r="25" spans="1:7" x14ac:dyDescent="0.25">
      <c r="D25" s="86"/>
    </row>
  </sheetData>
  <autoFilter ref="A1:G24" xr:uid="{00000000-0001-0000-0000-000000000000}"/>
  <pageMargins left="0.7" right="0.7" top="0.75" bottom="0.75" header="0" footer="0"/>
  <pageSetup paperSize="9" firstPageNumber="429496729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6AA822A2-A39A-4426-A89A-534F85491EDC}">
          <x14:formula1>
            <xm:f>'Справочник 2'!$E$2:$E$3</xm:f>
          </x14:formula1>
          <xm:sqref>E25:E233 E22:E23 E6 E18:E19 E12</xm:sqref>
        </x14:dataValidation>
        <x14:dataValidation type="list" allowBlank="1" showErrorMessage="1" xr:uid="{5D3E484D-40AA-4DDE-832B-304D2FDE902F}">
          <x14:formula1>
            <xm:f>'Справочник 1'!$O$2:$O$3</xm:f>
          </x14:formula1>
          <xm:sqref>E234:E1048576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97454-7AA8-4703-A3B8-056FE0AEA349}">
  <dimension ref="A1:G23"/>
  <sheetViews>
    <sheetView zoomScale="70" zoomScaleNormal="70" workbookViewId="0">
      <pane xSplit="4" ySplit="1" topLeftCell="E2" activePane="bottomRight" state="frozen"/>
      <selection pane="topRight"/>
      <selection pane="bottomLeft"/>
      <selection pane="bottomRight" activeCell="A3" sqref="A3"/>
    </sheetView>
  </sheetViews>
  <sheetFormatPr defaultColWidth="14.42578125" defaultRowHeight="15" customHeight="1" x14ac:dyDescent="0.25"/>
  <cols>
    <col min="1" max="1" width="5.140625" style="1" customWidth="1"/>
    <col min="2" max="2" width="47" style="1" customWidth="1"/>
    <col min="3" max="3" width="46.140625" style="1" customWidth="1"/>
    <col min="4" max="4" width="38" style="1" customWidth="1"/>
    <col min="5" max="7" width="32.42578125" style="1" customWidth="1"/>
    <col min="8" max="16384" width="14.42578125" style="1"/>
  </cols>
  <sheetData>
    <row r="1" spans="1:7" ht="126.75" customHeight="1" x14ac:dyDescent="0.25">
      <c r="A1" s="2" t="s">
        <v>1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285</v>
      </c>
    </row>
    <row r="2" spans="1:7" ht="75" x14ac:dyDescent="0.25">
      <c r="A2" s="3">
        <f t="shared" ref="A2:A13" si="0">ROW()-1</f>
        <v>1</v>
      </c>
      <c r="B2" s="3" t="s">
        <v>286</v>
      </c>
      <c r="C2" s="9" t="s">
        <v>287</v>
      </c>
      <c r="D2" s="5" t="s">
        <v>288</v>
      </c>
      <c r="E2" s="29" t="s">
        <v>36</v>
      </c>
      <c r="F2" s="9" t="s">
        <v>37</v>
      </c>
      <c r="G2" s="9" t="s">
        <v>181</v>
      </c>
    </row>
    <row r="3" spans="1:7" ht="75" x14ac:dyDescent="0.25">
      <c r="A3" s="3">
        <f t="shared" si="0"/>
        <v>2</v>
      </c>
      <c r="B3" s="3" t="s">
        <v>286</v>
      </c>
      <c r="C3" s="9" t="s">
        <v>287</v>
      </c>
      <c r="D3" s="5" t="s">
        <v>289</v>
      </c>
      <c r="E3" s="29" t="s">
        <v>36</v>
      </c>
      <c r="F3" s="9" t="s">
        <v>37</v>
      </c>
      <c r="G3" s="9" t="s">
        <v>290</v>
      </c>
    </row>
    <row r="4" spans="1:7" ht="30" x14ac:dyDescent="0.25">
      <c r="A4" s="3">
        <f t="shared" si="0"/>
        <v>3</v>
      </c>
      <c r="B4" s="3" t="s">
        <v>286</v>
      </c>
      <c r="C4" s="9" t="s">
        <v>287</v>
      </c>
      <c r="D4" s="5" t="s">
        <v>291</v>
      </c>
      <c r="E4" s="9" t="s">
        <v>40</v>
      </c>
      <c r="F4" s="9" t="s">
        <v>41</v>
      </c>
      <c r="G4" s="9"/>
    </row>
    <row r="5" spans="1:7" ht="75" x14ac:dyDescent="0.25">
      <c r="A5" s="3">
        <f t="shared" si="0"/>
        <v>4</v>
      </c>
      <c r="B5" s="3" t="s">
        <v>286</v>
      </c>
      <c r="C5" s="9" t="s">
        <v>287</v>
      </c>
      <c r="D5" s="5" t="s">
        <v>292</v>
      </c>
      <c r="E5" s="29" t="s">
        <v>36</v>
      </c>
      <c r="F5" s="9" t="s">
        <v>37</v>
      </c>
      <c r="G5" s="9" t="s">
        <v>189</v>
      </c>
    </row>
    <row r="6" spans="1:7" ht="75" x14ac:dyDescent="0.25">
      <c r="A6" s="3">
        <f t="shared" si="0"/>
        <v>5</v>
      </c>
      <c r="B6" s="14" t="s">
        <v>286</v>
      </c>
      <c r="C6" s="9" t="s">
        <v>287</v>
      </c>
      <c r="D6" s="14" t="s">
        <v>293</v>
      </c>
      <c r="E6" s="29" t="s">
        <v>36</v>
      </c>
      <c r="F6" s="9" t="s">
        <v>37</v>
      </c>
      <c r="G6" s="9" t="s">
        <v>181</v>
      </c>
    </row>
    <row r="7" spans="1:7" ht="75" x14ac:dyDescent="0.25">
      <c r="A7" s="3">
        <f t="shared" si="0"/>
        <v>6</v>
      </c>
      <c r="B7" s="14" t="s">
        <v>286</v>
      </c>
      <c r="C7" s="9" t="s">
        <v>287</v>
      </c>
      <c r="D7" s="14" t="s">
        <v>294</v>
      </c>
      <c r="E7" s="29" t="s">
        <v>36</v>
      </c>
      <c r="F7" s="9" t="s">
        <v>37</v>
      </c>
      <c r="G7" s="9" t="s">
        <v>181</v>
      </c>
    </row>
    <row r="8" spans="1:7" ht="75" x14ac:dyDescent="0.25">
      <c r="A8" s="3">
        <f t="shared" si="0"/>
        <v>7</v>
      </c>
      <c r="B8" s="14" t="s">
        <v>286</v>
      </c>
      <c r="C8" s="9" t="s">
        <v>287</v>
      </c>
      <c r="D8" s="14" t="s">
        <v>295</v>
      </c>
      <c r="E8" s="29" t="s">
        <v>36</v>
      </c>
      <c r="F8" s="9" t="s">
        <v>37</v>
      </c>
      <c r="G8" s="9" t="s">
        <v>296</v>
      </c>
    </row>
    <row r="9" spans="1:7" ht="75" x14ac:dyDescent="0.25">
      <c r="A9" s="3">
        <f t="shared" si="0"/>
        <v>8</v>
      </c>
      <c r="B9" s="14" t="s">
        <v>286</v>
      </c>
      <c r="C9" s="9" t="s">
        <v>287</v>
      </c>
      <c r="D9" s="14" t="s">
        <v>297</v>
      </c>
      <c r="E9" s="29" t="s">
        <v>36</v>
      </c>
      <c r="F9" s="9" t="s">
        <v>37</v>
      </c>
      <c r="G9" s="9" t="s">
        <v>181</v>
      </c>
    </row>
    <row r="10" spans="1:7" ht="75" x14ac:dyDescent="0.25">
      <c r="A10" s="3">
        <f t="shared" si="0"/>
        <v>9</v>
      </c>
      <c r="B10" s="14" t="s">
        <v>286</v>
      </c>
      <c r="C10" s="14" t="s">
        <v>298</v>
      </c>
      <c r="D10" s="14" t="s">
        <v>299</v>
      </c>
      <c r="E10" s="29" t="s">
        <v>36</v>
      </c>
      <c r="F10" s="9" t="s">
        <v>37</v>
      </c>
      <c r="G10" s="9" t="s">
        <v>101</v>
      </c>
    </row>
    <row r="11" spans="1:7" ht="75" x14ac:dyDescent="0.25">
      <c r="A11" s="3">
        <f t="shared" si="0"/>
        <v>10</v>
      </c>
      <c r="B11" s="14" t="s">
        <v>286</v>
      </c>
      <c r="C11" s="9" t="s">
        <v>287</v>
      </c>
      <c r="D11" s="14" t="s">
        <v>300</v>
      </c>
      <c r="E11" s="29" t="s">
        <v>36</v>
      </c>
      <c r="F11" s="9" t="s">
        <v>37</v>
      </c>
      <c r="G11" s="9" t="s">
        <v>85</v>
      </c>
    </row>
    <row r="12" spans="1:7" ht="110.25" customHeight="1" x14ac:dyDescent="0.25">
      <c r="A12" s="3">
        <f t="shared" si="0"/>
        <v>11</v>
      </c>
      <c r="B12" s="14" t="s">
        <v>286</v>
      </c>
      <c r="C12" s="14" t="s">
        <v>301</v>
      </c>
      <c r="D12" s="14" t="s">
        <v>302</v>
      </c>
      <c r="E12" s="29" t="s">
        <v>36</v>
      </c>
      <c r="F12" s="9" t="s">
        <v>37</v>
      </c>
      <c r="G12" s="9" t="s">
        <v>59</v>
      </c>
    </row>
    <row r="13" spans="1:7" ht="75" x14ac:dyDescent="0.25">
      <c r="A13" s="30">
        <f t="shared" si="0"/>
        <v>12</v>
      </c>
      <c r="B13" s="90" t="s">
        <v>286</v>
      </c>
      <c r="C13" s="90" t="s">
        <v>303</v>
      </c>
      <c r="D13" s="90" t="s">
        <v>304</v>
      </c>
      <c r="E13" s="47" t="s">
        <v>36</v>
      </c>
      <c r="F13" s="34" t="s">
        <v>37</v>
      </c>
      <c r="G13" s="34" t="s">
        <v>101</v>
      </c>
    </row>
    <row r="14" spans="1:7" ht="75" x14ac:dyDescent="0.25">
      <c r="A14" s="28">
        <f t="shared" ref="A14:A23" si="1">ROW()-1</f>
        <v>13</v>
      </c>
      <c r="B14" s="33" t="s">
        <v>286</v>
      </c>
      <c r="C14" s="33" t="s">
        <v>303</v>
      </c>
      <c r="D14" s="33" t="s">
        <v>305</v>
      </c>
      <c r="E14" s="63" t="s">
        <v>36</v>
      </c>
      <c r="F14" s="35" t="s">
        <v>37</v>
      </c>
      <c r="G14" s="35" t="s">
        <v>181</v>
      </c>
    </row>
    <row r="15" spans="1:7" ht="75" x14ac:dyDescent="0.25">
      <c r="A15" s="28">
        <f t="shared" si="1"/>
        <v>14</v>
      </c>
      <c r="B15" s="33" t="s">
        <v>286</v>
      </c>
      <c r="C15" s="33" t="s">
        <v>303</v>
      </c>
      <c r="D15" s="35" t="s">
        <v>306</v>
      </c>
      <c r="E15" s="63" t="s">
        <v>36</v>
      </c>
      <c r="F15" s="35" t="s">
        <v>37</v>
      </c>
      <c r="G15" s="35" t="s">
        <v>181</v>
      </c>
    </row>
    <row r="16" spans="1:7" ht="75" x14ac:dyDescent="0.25">
      <c r="A16" s="28">
        <f t="shared" si="1"/>
        <v>15</v>
      </c>
      <c r="B16" s="33" t="s">
        <v>286</v>
      </c>
      <c r="C16" s="33" t="s">
        <v>303</v>
      </c>
      <c r="D16" s="33" t="s">
        <v>307</v>
      </c>
      <c r="E16" s="63" t="s">
        <v>36</v>
      </c>
      <c r="F16" s="35" t="s">
        <v>37</v>
      </c>
      <c r="G16" s="17" t="s">
        <v>45</v>
      </c>
    </row>
    <row r="17" spans="1:7" ht="45" x14ac:dyDescent="0.25">
      <c r="A17" s="28">
        <f t="shared" si="1"/>
        <v>16</v>
      </c>
      <c r="B17" s="33" t="s">
        <v>286</v>
      </c>
      <c r="C17" s="33" t="s">
        <v>303</v>
      </c>
      <c r="D17" s="33" t="s">
        <v>308</v>
      </c>
      <c r="E17" s="33" t="s">
        <v>40</v>
      </c>
      <c r="F17" s="35" t="s">
        <v>41</v>
      </c>
      <c r="G17" s="35"/>
    </row>
    <row r="18" spans="1:7" ht="63.75" customHeight="1" x14ac:dyDescent="0.25">
      <c r="A18" s="28">
        <f t="shared" si="1"/>
        <v>17</v>
      </c>
      <c r="B18" s="33" t="s">
        <v>286</v>
      </c>
      <c r="C18" s="33" t="s">
        <v>303</v>
      </c>
      <c r="D18" s="35" t="s">
        <v>309</v>
      </c>
      <c r="E18" s="33" t="s">
        <v>40</v>
      </c>
      <c r="F18" s="35" t="s">
        <v>41</v>
      </c>
      <c r="G18" s="35"/>
    </row>
    <row r="19" spans="1:7" ht="30" x14ac:dyDescent="0.25">
      <c r="A19" s="28">
        <f t="shared" si="1"/>
        <v>18</v>
      </c>
      <c r="B19" s="33" t="s">
        <v>286</v>
      </c>
      <c r="C19" s="33" t="s">
        <v>303</v>
      </c>
      <c r="D19" s="33" t="s">
        <v>310</v>
      </c>
      <c r="E19" s="33" t="s">
        <v>40</v>
      </c>
      <c r="F19" s="35" t="s">
        <v>41</v>
      </c>
      <c r="G19" s="35"/>
    </row>
    <row r="20" spans="1:7" ht="75" x14ac:dyDescent="0.25">
      <c r="A20" s="28">
        <f t="shared" si="1"/>
        <v>19</v>
      </c>
      <c r="B20" s="33" t="s">
        <v>286</v>
      </c>
      <c r="C20" s="33" t="s">
        <v>303</v>
      </c>
      <c r="D20" s="35" t="s">
        <v>311</v>
      </c>
      <c r="E20" s="63" t="s">
        <v>36</v>
      </c>
      <c r="F20" s="35" t="s">
        <v>37</v>
      </c>
      <c r="G20" s="35" t="s">
        <v>176</v>
      </c>
    </row>
    <row r="21" spans="1:7" ht="75" x14ac:dyDescent="0.25">
      <c r="A21" s="28">
        <f t="shared" si="1"/>
        <v>20</v>
      </c>
      <c r="B21" s="33" t="s">
        <v>286</v>
      </c>
      <c r="C21" s="33" t="s">
        <v>303</v>
      </c>
      <c r="D21" s="33" t="s">
        <v>312</v>
      </c>
      <c r="E21" s="63" t="s">
        <v>36</v>
      </c>
      <c r="F21" s="35" t="s">
        <v>37</v>
      </c>
      <c r="G21" s="35" t="s">
        <v>85</v>
      </c>
    </row>
    <row r="22" spans="1:7" ht="30" x14ac:dyDescent="0.25">
      <c r="A22" s="28">
        <f t="shared" si="1"/>
        <v>21</v>
      </c>
      <c r="B22" s="33" t="s">
        <v>286</v>
      </c>
      <c r="C22" s="33" t="s">
        <v>303</v>
      </c>
      <c r="D22" s="35" t="s">
        <v>313</v>
      </c>
      <c r="E22" s="33" t="s">
        <v>40</v>
      </c>
      <c r="F22" s="35" t="s">
        <v>41</v>
      </c>
      <c r="G22" s="35"/>
    </row>
    <row r="23" spans="1:7" ht="75" x14ac:dyDescent="0.25">
      <c r="A23" s="28">
        <f t="shared" si="1"/>
        <v>22</v>
      </c>
      <c r="B23" s="33" t="s">
        <v>286</v>
      </c>
      <c r="C23" s="33" t="s">
        <v>303</v>
      </c>
      <c r="D23" s="33" t="s">
        <v>314</v>
      </c>
      <c r="E23" s="63" t="s">
        <v>36</v>
      </c>
      <c r="F23" s="35" t="s">
        <v>37</v>
      </c>
      <c r="G23" s="35" t="s">
        <v>315</v>
      </c>
    </row>
  </sheetData>
  <autoFilter ref="A1:G23" xr:uid="{00000000-0001-0000-0000-000000000000}"/>
  <pageMargins left="0.7" right="0.7" top="0.75" bottom="0.75" header="0" footer="0"/>
  <pageSetup paperSize="9" firstPageNumber="429496729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CB3622A7-3D64-4432-9B07-0DF9F4CD2192}">
          <x14:formula1>
            <xm:f>'Справочник 1'!$O$2:$O$3</xm:f>
          </x14:formula1>
          <xm:sqref>E244:E1048576</xm:sqref>
        </x14:dataValidation>
        <x14:dataValidation type="list" allowBlank="1" showErrorMessage="1" xr:uid="{D8BFED8D-7AF0-495F-B900-E6D02A100BD5}">
          <x14:formula1>
            <xm:f>'Справочник 2'!$E$2:$E$3</xm:f>
          </x14:formula1>
          <xm:sqref>E4 E24:E243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F988A-11E2-4FEB-ADB9-5574931228B6}">
  <dimension ref="A1:G28"/>
  <sheetViews>
    <sheetView zoomScale="70" zoomScaleNormal="70" workbookViewId="0">
      <pane xSplit="4" ySplit="1" topLeftCell="E2" activePane="bottomRight" state="frozen"/>
      <selection pane="topRight"/>
      <selection pane="bottomLeft"/>
      <selection pane="bottomRight" activeCell="A3" sqref="A3"/>
    </sheetView>
  </sheetViews>
  <sheetFormatPr defaultColWidth="14.42578125" defaultRowHeight="15" customHeight="1" x14ac:dyDescent="0.25"/>
  <cols>
    <col min="1" max="1" width="5.140625" style="1" customWidth="1"/>
    <col min="2" max="2" width="29.7109375" style="1" customWidth="1"/>
    <col min="3" max="3" width="46.140625" style="1" customWidth="1"/>
    <col min="4" max="4" width="33.140625" style="1" customWidth="1"/>
    <col min="5" max="7" width="26.85546875" style="1" customWidth="1"/>
    <col min="8" max="16384" width="14.42578125" style="1"/>
  </cols>
  <sheetData>
    <row r="1" spans="1:7" ht="145.15" customHeight="1" x14ac:dyDescent="0.25">
      <c r="A1" s="2" t="s">
        <v>1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78" t="s">
        <v>32</v>
      </c>
    </row>
    <row r="2" spans="1:7" ht="90" x14ac:dyDescent="0.2">
      <c r="A2" s="3">
        <f t="shared" ref="A2:A19" si="0">ROW()-1</f>
        <v>1</v>
      </c>
      <c r="B2" s="9" t="s">
        <v>316</v>
      </c>
      <c r="C2" s="39" t="s">
        <v>317</v>
      </c>
      <c r="D2" s="11" t="s">
        <v>318</v>
      </c>
      <c r="E2" s="29" t="s">
        <v>36</v>
      </c>
      <c r="F2" s="38" t="s">
        <v>37</v>
      </c>
      <c r="G2" s="81" t="s">
        <v>319</v>
      </c>
    </row>
    <row r="3" spans="1:7" ht="90" x14ac:dyDescent="0.25">
      <c r="A3" s="3">
        <f t="shared" si="0"/>
        <v>2</v>
      </c>
      <c r="B3" s="38" t="s">
        <v>316</v>
      </c>
      <c r="C3" s="17"/>
      <c r="D3" s="40" t="s">
        <v>320</v>
      </c>
      <c r="E3" s="29" t="s">
        <v>36</v>
      </c>
      <c r="F3" s="38" t="s">
        <v>37</v>
      </c>
      <c r="G3" s="35" t="s">
        <v>321</v>
      </c>
    </row>
    <row r="4" spans="1:7" ht="90" x14ac:dyDescent="0.25">
      <c r="A4" s="3">
        <f t="shared" si="0"/>
        <v>3</v>
      </c>
      <c r="B4" s="38" t="s">
        <v>316</v>
      </c>
      <c r="C4" s="17"/>
      <c r="D4" s="40" t="s">
        <v>322</v>
      </c>
      <c r="E4" s="29" t="s">
        <v>36</v>
      </c>
      <c r="F4" s="38" t="s">
        <v>37</v>
      </c>
      <c r="G4" s="35" t="s">
        <v>323</v>
      </c>
    </row>
    <row r="5" spans="1:7" ht="120" x14ac:dyDescent="0.25">
      <c r="A5" s="3">
        <f t="shared" si="0"/>
        <v>4</v>
      </c>
      <c r="B5" s="38" t="s">
        <v>316</v>
      </c>
      <c r="C5" s="17"/>
      <c r="D5" s="40" t="s">
        <v>324</v>
      </c>
      <c r="E5" s="29" t="s">
        <v>36</v>
      </c>
      <c r="F5" s="38" t="s">
        <v>37</v>
      </c>
      <c r="G5" s="35" t="s">
        <v>325</v>
      </c>
    </row>
    <row r="6" spans="1:7" ht="30" x14ac:dyDescent="0.25">
      <c r="A6" s="3">
        <f t="shared" si="0"/>
        <v>5</v>
      </c>
      <c r="B6" s="38" t="s">
        <v>316</v>
      </c>
      <c r="C6" s="17"/>
      <c r="D6" s="40" t="s">
        <v>326</v>
      </c>
      <c r="E6" s="9" t="s">
        <v>40</v>
      </c>
      <c r="F6" s="38" t="s">
        <v>41</v>
      </c>
      <c r="G6" s="35"/>
    </row>
    <row r="7" spans="1:7" ht="30" x14ac:dyDescent="0.25">
      <c r="A7" s="3">
        <f t="shared" si="0"/>
        <v>6</v>
      </c>
      <c r="B7" s="38" t="s">
        <v>316</v>
      </c>
      <c r="C7" s="17"/>
      <c r="D7" s="40" t="s">
        <v>327</v>
      </c>
      <c r="E7" s="9" t="s">
        <v>40</v>
      </c>
      <c r="F7" s="38" t="s">
        <v>41</v>
      </c>
      <c r="G7" s="35"/>
    </row>
    <row r="8" spans="1:7" ht="30" x14ac:dyDescent="0.25">
      <c r="A8" s="3">
        <f t="shared" si="0"/>
        <v>7</v>
      </c>
      <c r="B8" s="38" t="s">
        <v>316</v>
      </c>
      <c r="C8" s="17"/>
      <c r="D8" s="40" t="s">
        <v>328</v>
      </c>
      <c r="E8" s="9" t="s">
        <v>40</v>
      </c>
      <c r="F8" s="38" t="s">
        <v>41</v>
      </c>
      <c r="G8" s="35"/>
    </row>
    <row r="9" spans="1:7" ht="120" x14ac:dyDescent="0.25">
      <c r="A9" s="3">
        <f t="shared" si="0"/>
        <v>8</v>
      </c>
      <c r="B9" s="38" t="s">
        <v>316</v>
      </c>
      <c r="C9" s="17"/>
      <c r="D9" s="40" t="s">
        <v>329</v>
      </c>
      <c r="E9" s="9" t="s">
        <v>40</v>
      </c>
      <c r="F9" s="38" t="s">
        <v>41</v>
      </c>
      <c r="G9" s="35"/>
    </row>
    <row r="10" spans="1:7" ht="30" x14ac:dyDescent="0.25">
      <c r="A10" s="3">
        <f t="shared" si="0"/>
        <v>9</v>
      </c>
      <c r="B10" s="38" t="s">
        <v>316</v>
      </c>
      <c r="C10" s="17"/>
      <c r="D10" s="40" t="s">
        <v>330</v>
      </c>
      <c r="E10" s="9" t="s">
        <v>40</v>
      </c>
      <c r="F10" s="38" t="s">
        <v>41</v>
      </c>
      <c r="G10" s="35"/>
    </row>
    <row r="11" spans="1:7" ht="45" x14ac:dyDescent="0.2">
      <c r="A11" s="3">
        <f t="shared" si="0"/>
        <v>10</v>
      </c>
      <c r="B11" s="38" t="s">
        <v>316</v>
      </c>
      <c r="C11" s="17"/>
      <c r="D11" s="40" t="s">
        <v>331</v>
      </c>
      <c r="E11" s="9" t="s">
        <v>100</v>
      </c>
      <c r="F11" s="38" t="s">
        <v>37</v>
      </c>
      <c r="G11" s="87" t="s">
        <v>332</v>
      </c>
    </row>
    <row r="12" spans="1:7" ht="30" x14ac:dyDescent="0.25">
      <c r="A12" s="3">
        <f t="shared" si="0"/>
        <v>11</v>
      </c>
      <c r="B12" s="38" t="s">
        <v>316</v>
      </c>
      <c r="C12" s="17"/>
      <c r="D12" s="40" t="s">
        <v>333</v>
      </c>
      <c r="E12" s="9" t="s">
        <v>40</v>
      </c>
      <c r="F12" s="38" t="s">
        <v>41</v>
      </c>
      <c r="G12" s="35"/>
    </row>
    <row r="13" spans="1:7" ht="30" x14ac:dyDescent="0.25">
      <c r="A13" s="3">
        <f t="shared" si="0"/>
        <v>12</v>
      </c>
      <c r="B13" s="38" t="s">
        <v>316</v>
      </c>
      <c r="C13" s="17"/>
      <c r="D13" s="40" t="s">
        <v>334</v>
      </c>
      <c r="E13" s="9" t="s">
        <v>40</v>
      </c>
      <c r="F13" s="38" t="s">
        <v>41</v>
      </c>
      <c r="G13" s="35"/>
    </row>
    <row r="14" spans="1:7" ht="30" x14ac:dyDescent="0.25">
      <c r="A14" s="3">
        <f t="shared" si="0"/>
        <v>13</v>
      </c>
      <c r="B14" s="38" t="s">
        <v>316</v>
      </c>
      <c r="C14" s="17"/>
      <c r="D14" s="40" t="s">
        <v>335</v>
      </c>
      <c r="E14" s="9" t="s">
        <v>40</v>
      </c>
      <c r="F14" s="38" t="s">
        <v>41</v>
      </c>
      <c r="G14" s="35"/>
    </row>
    <row r="15" spans="1:7" ht="90" x14ac:dyDescent="0.25">
      <c r="A15" s="3">
        <f t="shared" si="0"/>
        <v>14</v>
      </c>
      <c r="B15" s="38" t="s">
        <v>316</v>
      </c>
      <c r="C15" s="17"/>
      <c r="D15" s="40" t="s">
        <v>336</v>
      </c>
      <c r="E15" s="29" t="s">
        <v>36</v>
      </c>
      <c r="F15" s="38" t="s">
        <v>37</v>
      </c>
      <c r="G15" s="80" t="s">
        <v>121</v>
      </c>
    </row>
    <row r="16" spans="1:7" ht="90" x14ac:dyDescent="0.25">
      <c r="A16" s="3">
        <f t="shared" si="0"/>
        <v>15</v>
      </c>
      <c r="B16" s="38" t="s">
        <v>316</v>
      </c>
      <c r="C16" s="17"/>
      <c r="D16" s="40" t="s">
        <v>337</v>
      </c>
      <c r="E16" s="29" t="s">
        <v>36</v>
      </c>
      <c r="F16" s="38" t="s">
        <v>37</v>
      </c>
      <c r="G16" s="35" t="s">
        <v>103</v>
      </c>
    </row>
    <row r="17" spans="1:7" ht="30" x14ac:dyDescent="0.25">
      <c r="A17" s="3">
        <f t="shared" si="0"/>
        <v>16</v>
      </c>
      <c r="B17" s="38" t="s">
        <v>316</v>
      </c>
      <c r="C17" s="17"/>
      <c r="D17" s="40" t="s">
        <v>338</v>
      </c>
      <c r="E17" s="9" t="s">
        <v>40</v>
      </c>
      <c r="F17" s="38" t="s">
        <v>41</v>
      </c>
      <c r="G17" s="35"/>
    </row>
    <row r="18" spans="1:7" ht="90" x14ac:dyDescent="0.25">
      <c r="A18" s="3">
        <f t="shared" si="0"/>
        <v>17</v>
      </c>
      <c r="B18" s="38" t="s">
        <v>316</v>
      </c>
      <c r="C18" s="17"/>
      <c r="D18" s="40" t="s">
        <v>339</v>
      </c>
      <c r="E18" s="29" t="s">
        <v>36</v>
      </c>
      <c r="F18" s="38" t="s">
        <v>37</v>
      </c>
      <c r="G18" s="35" t="s">
        <v>321</v>
      </c>
    </row>
    <row r="19" spans="1:7" ht="90" x14ac:dyDescent="0.25">
      <c r="A19" s="3">
        <f t="shared" si="0"/>
        <v>18</v>
      </c>
      <c r="B19" s="38" t="s">
        <v>316</v>
      </c>
      <c r="C19" s="17"/>
      <c r="D19" s="40" t="s">
        <v>340</v>
      </c>
      <c r="E19" s="29" t="s">
        <v>36</v>
      </c>
      <c r="F19" s="38" t="s">
        <v>37</v>
      </c>
      <c r="G19" s="15" t="s">
        <v>341</v>
      </c>
    </row>
    <row r="28" spans="1:7" ht="14.25" customHeight="1" x14ac:dyDescent="0.25"/>
  </sheetData>
  <autoFilter ref="A1:G19" xr:uid="{00000000-0001-0000-0000-000000000000}"/>
  <pageMargins left="0.7" right="0.7" top="0.75" bottom="0.75" header="0" footer="0"/>
  <pageSetup paperSize="9" firstPageNumber="429496729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DF8CF67A-3209-42F6-90BB-9FC93A083F9E}">
          <x14:formula1>
            <xm:f>'Справочник 1'!$O$2:$O$3</xm:f>
          </x14:formula1>
          <xm:sqref>E233:E1048576</xm:sqref>
        </x14:dataValidation>
        <x14:dataValidation type="list" allowBlank="1" showErrorMessage="1" xr:uid="{A3E4D863-A263-4180-9934-18754D4F16DC}">
          <x14:formula1>
            <xm:f>'Справочник 2'!$E$2:$E$3</xm:f>
          </x14:formula1>
          <xm:sqref>E6:E14 E17 E20:E232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Свод по ИС</vt:lpstr>
      <vt:lpstr>Астана</vt:lpstr>
      <vt:lpstr>Актобе</vt:lpstr>
      <vt:lpstr>Караганда</vt:lpstr>
      <vt:lpstr>Жетысу</vt:lpstr>
      <vt:lpstr>ВКО</vt:lpstr>
      <vt:lpstr>Кызылорда</vt:lpstr>
      <vt:lpstr>Павлодар</vt:lpstr>
      <vt:lpstr>ЗКО</vt:lpstr>
      <vt:lpstr>Туркестан</vt:lpstr>
      <vt:lpstr>СКО</vt:lpstr>
      <vt:lpstr>Шымкент</vt:lpstr>
      <vt:lpstr>Акмолинская</vt:lpstr>
      <vt:lpstr>Алматы</vt:lpstr>
      <vt:lpstr>Абай</vt:lpstr>
      <vt:lpstr>Алм область</vt:lpstr>
      <vt:lpstr>Костанай</vt:lpstr>
      <vt:lpstr>Атырау</vt:lpstr>
      <vt:lpstr>Мангистау</vt:lpstr>
      <vt:lpstr>Жамбыл</vt:lpstr>
      <vt:lpstr>Улытау</vt:lpstr>
      <vt:lpstr>Справочник 1</vt:lpstr>
      <vt:lpstr>Справочник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b.batyrbekov</cp:lastModifiedBy>
  <cp:revision>1</cp:revision>
  <cp:lastPrinted>2025-12-17T04:41:03Z</cp:lastPrinted>
  <dcterms:created xsi:type="dcterms:W3CDTF">2025-08-18T05:43:49Z</dcterms:created>
  <dcterms:modified xsi:type="dcterms:W3CDTF">2025-12-17T04:43:09Z</dcterms:modified>
  <cp:category/>
  <cp:contentStatus/>
</cp:coreProperties>
</file>